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66" windowWidth="15480" windowHeight="4725" tabRatio="904" activeTab="0"/>
  </bookViews>
  <sheets>
    <sheet name="4-5 วิจัย-54 รวม" sheetId="1" r:id="rId1"/>
    <sheet name="4-5 งานสร้างสรรค์-54" sheetId="2" r:id="rId2"/>
    <sheet name="4-5 วิจัย-54 (เกษตร)" sheetId="3" r:id="rId3"/>
    <sheet name="4-5 วิจัย-54 (บริหาร)" sheetId="4" r:id="rId4"/>
    <sheet name="4-5 วิจัย-54 (คหกรรม)" sheetId="5" r:id="rId5"/>
    <sheet name="4-5 วิจัย-54 (สื่อสาร)" sheetId="6" r:id="rId6"/>
    <sheet name="4-5 วิจัย-54 (ครุศาสตร์)" sheetId="7" r:id="rId7"/>
    <sheet name="4-5 วิจัย-54 (วิทย์)" sheetId="8" r:id="rId8"/>
    <sheet name="4-5 วิจัย-54 (ศิลปศาสตร์)" sheetId="9" r:id="rId9"/>
    <sheet name="4-5 วิจัย-54 วิศวะ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<sst xmlns="http://schemas.openxmlformats.org/spreadsheetml/2006/main" count="2152" uniqueCount="701">
  <si>
    <t>สายอากาศช่องเปิดร่องสี่เหลี่ยมผืนผ้าระนาบร่วมที่มีการปรับจูนสตับรูปเขากวางสำหรับประยุกต์ใช้งานย่านความถี่แถบกว้างยิ่ง
(EN-40)</t>
  </si>
  <si>
    <t>การศึกษาการทดสอบ CCT สำหรับอุปกรณ์จับยึดสายตัวนำเปลือยตามมาตรฐาน ANSI C119.4
(EN-41)</t>
  </si>
  <si>
    <t>การเตรียมและประสิทธิภาพของเซลล์แสงอาทิตย์ชนิดสีย้อมไวแสงของท่อนาโนจากแร่ลูโคซีนของไทย
(EN-42)</t>
  </si>
  <si>
    <t>การวิเคราะห์ก๊าซในน้ำมันหม้อแปลงเพื่อตรวจสอบดิสชาร์จบางส่วนในหม้อแปลงกำลัง
(EN-43)</t>
  </si>
  <si>
    <t>ชุดทดสอบค่าความคลาดเคลื่อนของกิโลวัตต์ฮาวร์มิเตอร์โดยใช้การบันทึกภาพวิดีโอที่จานหมุน
(EN-44)</t>
  </si>
  <si>
    <t>การวิเคราะห์แรงดันเกินที่จุดติดตั้งมิเตอร์อ่านหน่วยอัตโนมัติในระบบ 22 กิโลโวลต์ของการไฟฟ้าส่วนภูมิภาค
(EN-45)</t>
  </si>
  <si>
    <t>การเตรียมด้วยวิธีไฮโดรเทอร์มัลและประสิทธิภาพเซลล์พลังงานแสงอาทิตย์ชนิดสีย้อมไวแสงของท่อนาโน-อนุภาคนาโนจากแร่ลูโคซีนของไทย
(EN-46)</t>
  </si>
  <si>
    <t>ประสิทธิภาพของเซลล์พลังงานแสงอาทิตย์ชนิดสีย้อมไวแสงของท่อนาโนไททาเนตจากผงสีขาวไททาเนียมไดออกไซด์ราคาถูกและท่อนาโนคาร์บอน
(EN-47)</t>
  </si>
  <si>
    <t>การอนุรักษ์พลังงานในโรงงานอุตสาหกรรมอิเล็กทรอนิกส์ กรณีศึกษา : บริษัท โอกิ ดาต้าแมนูแฟคเจอริ่ง (ประเทศไทย) จำกัด
(EN-49)</t>
  </si>
  <si>
    <t>การแก้ตัวประกอบกำลังเพื่อลดค่าพลังงานไฟฟ้าในอาคารสถานประกอบการ
(EN-51)</t>
  </si>
  <si>
    <t>การประยุกต์ใช้ระบบการผลิตแบบดึงในอุตสาหกรรมผลิตหัวเตาแก๊ส
(EN-52)</t>
  </si>
  <si>
    <t>การพัฒนาระบบการวัดผลการปฏิบัติงานโดยอาศัยการวัดผลดุลยภาพ (BSC) กรณีศึกษา : โรงงานฉีดพลาสติก
(EN-53)</t>
  </si>
  <si>
    <t>การทดสอบระบบเครื่องมือวัดการติดตามและเฝ้าดูการผลิตพลังงานไฟฟ้าของระบบโฟโตโวลตาอิก ชนิดต่อเชื่อมกับกริดของการไฟฟ้าส่วนภูมิภาค แบบออนไลน์
(EN-54)</t>
  </si>
  <si>
    <t>การลดข้อบกพร่องในกระบวนการผลิตชิ้นส่วนปุ่มฉุกเฉิน โดยใช้หลักการ DMAIC กรณีศึกษา : โรงงานผลิตชิ้นส่วนพลาสติกรถยนต์
(EN-56)</t>
  </si>
  <si>
    <t>การลดของเสียในกระบวนการผลิตชิ้นส่วนฮาร์ดดิสก์ด้วยหลักการควบคุมกระบวนการเชิงสถิติและการวิเคราะห์ระบบการวัด
(EN-57)</t>
  </si>
  <si>
    <t>การเพิ่มอายุการใช้งานของดวงตราเหรียญกษาปณ์หมุนเวียนชนิดราคา 1 บาท ใหม่
(EN-58)</t>
  </si>
  <si>
    <t>การเพิ่มผลผลิตสำหรับสายการผลิตชุบเคลือบชิ้นส่วนฮาร์ดดิสก์ไดร์ฟ
(EN-59)</t>
  </si>
  <si>
    <t>การปรับปรุงกระบวนการผลิตด้วยการประยุกต์ใช้เทคนิควิศวกรรมอุตสาหการและการจำลองสถานการณ์ด้วยคอมพิวเตอร์ กรณีศึกษา : สายการผลิตชิ้นส่วนฮาร์ดดิสก์ไดร์ฟ
(EN-60)</t>
  </si>
  <si>
    <t>การศึกษาคุณสมบัติการนำความร้อนผ้าไหมทอจากเศษรังไหม
(EN-61)</t>
  </si>
  <si>
    <t>สมบัติของพิลิคาร์บอเนตรีไซเคิล
(EN-62)</t>
  </si>
  <si>
    <t>การศึกษาการปรับปรุงสมบัติความเหนียวของ PLA ด้วยการผสมกับ PBS
(EN-63)</t>
  </si>
  <si>
    <t>การศึกษาการเสื่อมสภาพของอิเล็คโทรดในการเชื่อมอลูมิเนียม เกรด 1100 ด้วยการเชื่อมจุด
(EN-64)</t>
  </si>
  <si>
    <t>การผลิตเส้นใยพอลิพรอพิลีนให้มีสมบัติการย้อมสีติดได้ด้วยเทคนิคพอลิเมอร์ผสม
(EN-65)</t>
  </si>
  <si>
    <t>Mechanical Propoties of Textile Reinforced LLDE in Rotational Molding
(EN-66)</t>
  </si>
  <si>
    <t>การศึกษาอิทธิพลรูปทรงของดรอว์บีดในการลากขึ้นรูปโลหะแผ่นโดยวิธีการวิเคราะห์ด้วยไฟไนต์เอลิเมนต์
(EN-67)</t>
  </si>
  <si>
    <t>สุริยา  ประสมทอง
ศิริชัย ต่อสกุล</t>
  </si>
  <si>
    <t>การประชุมวิชาการข่ายงานวิศวกรรมอุตสาหการ ประจำปี 2555</t>
  </si>
  <si>
    <t>การเตรียมผงซิงค์ออกไซด์โดยกระบวนการไฮโดรเทอร์มอล
(EN-93)</t>
  </si>
  <si>
    <t>การพัฒนาฐานข้อมูลอย่างเป็นระบบสำหรับระบบจำหน่ายแรงดันสูงปานกลางของมหาวิทยาลัยเทคโนโลยีราชมงคลธัญบุรี เพื่อการทบทวนการจัดลำดับเวลาการทำงานของระบบป้องกันให้สัมพันธ์กัน
(EN-113)</t>
  </si>
  <si>
    <t>การออกแบบและวิเคราะห์ของวงจรทบระดับแรงดันแบบดูอัลสำหรับระบบพลังงานทดแทน
(EN-123)</t>
  </si>
  <si>
    <t>การผสมแกลบเผาในแผ่นฝ้าเพดานยิปซัมเพื่อลดอุณหภูมิภายในอาคาร
(EN-160)</t>
  </si>
  <si>
    <t>Effect of self-contact on postbuckling behavior of variable-arc-length elastica
(EN-161)</t>
  </si>
  <si>
    <t>Boochai  Phungpaingam</t>
  </si>
  <si>
    <t>ผลรวม</t>
  </si>
  <si>
    <t>จำนวนงานวิจัยตีพิมพ์รวมทุกคณะฯ</t>
  </si>
  <si>
    <t>น้ำหนักเฉลี่ย</t>
  </si>
  <si>
    <t>High Density Polythylene Powder  as a Binder in Coconut Pulp Particleboard Compared with Urea-Formaldehyde
(EN-68)</t>
  </si>
  <si>
    <t>อิทธิพลตัวแปรการเชื่อมอาร์กโลหะก๊าซคลุมต่อสมบัติของรอยต่อระหว่างเหล็กกล้าคาร์บอนเกรด SS400 กับเหล็กกล้าไร้สนิมเกรด 430
(EN-71)</t>
  </si>
  <si>
    <t>อิทธิพลของระยะลึกและรูปทรงบ่าของเครื่องมือเชื่อมต่อความแข็งแรงของรอยต่อการเชื่อมเสียดทานแบบจุดระหว่างอลูมิเนียมผสม AA1100 และเหล็กกล้าไร้สนิม AISI304
(EN-72)</t>
  </si>
  <si>
    <t>การศึกษาอิทธิพลตัวแปรการเชื่อมแม็กต่อสมบัติทางกลและโครงสร้างจุลภาคของรอยต่อเทเลอร์แบล็งค์เหล็กกล้าคาร์บอนเกรด SPCEN
(EN-73)</t>
  </si>
  <si>
    <t>การลดอุณหภูมิอากาศในกระบวนการกระเทาะเปลือกเพื่อเพิ่มร้อยละของข้าวต้น
(EN-74)</t>
  </si>
  <si>
    <t>ของไหลอิเล็กโตรรีโอลอจิคอลและการประยุกต์ใช้
(EN-75)</t>
  </si>
  <si>
    <t>อิทธิพลของสภาวะการตัดเหล็กกล้าไร้สนิมเกรด SUS 304 ด้วยเลเซอร์ที่มีผลต่อความหยาบผิว
(EN-76)</t>
  </si>
  <si>
    <t>คุณภาพความเรียบพื้นผิววัสดุเหล็กกล้าแม่พิมพ์ NAK80 จากกรรมวิธีการกัดขึ้นรูป
(EN-77)</t>
  </si>
  <si>
    <t>การศึกษาสมบัติเชิงกลและความเป็นผลึกของพอลิเมอร์ผสมระหว่างยางผงขนาดนาโนกับพอลิพรอพีลีน
(EN-78)</t>
  </si>
  <si>
    <t>การเปรียบเทียบการกัดกร่อนของรอยต่อเกยระหว่างอลูมิเนียมผสม AA1100 และเหล็กกล้าคาร์บอน AISI 1015 ในน้ำทะเล
(EN-79)</t>
  </si>
  <si>
    <t>อิทธิพลของรัศมีบ่าดายในการลากขึ้นรูปถ้วยสี่เหลี่ยมจัตุรัสแบบมีปีก
(EN-80)</t>
  </si>
  <si>
    <t>การศึกษาการใช้น้ำยางพาราในการหล่อเย็นมีดตัด
(EN-81)</t>
  </si>
  <si>
    <r>
      <t>Paintability of  Injection Molded CaCO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 xml:space="preserve"> filled Recycled PET/Recycled PP Blend
(EN-82)</t>
    </r>
  </si>
  <si>
    <t>การศึกษาสมบัติผิวการกัดกร่อนของรอยต่อเกยระหว่างอลูมิเนียมผสม AA 1100 และเหล็กกล้าคาร์บอน AISI 1015
(EN-83)</t>
  </si>
  <si>
    <t>การเตรียมเส้นใยจากพอลิเมอร์ผสมระหว่างพอลิแลกติกแอซิด (PLA) และพอลิไฮดรอกซี่บิวทิเรตวาเรอเรต (PHBV) เพื่อใช้ในอุตสาหกรรมสิ่งทอ
(EN-84)</t>
  </si>
  <si>
    <t>การเตรียมพอลิเมอร์ผสมระหว่างพอลิแลคติกแอซิด พอลิบิวธิลีนซัคซิเนตโคอะดิเพทและพอลิบิวททิลีน อดิเพท เทอเลพทาเลท (PBAT) เพื่อใช้ในอุตสาหกรรมเป่าฟิล์ม
(EN-85)</t>
  </si>
  <si>
    <t>การศึกษาอิทธิพลของรัศมีลูกกลิ้งหัวกดที่มีผลต่อการขึ้นรูปถ้วยอลูมิเนียมโดยกระบวนการหมุนรีดขึ้นรูป
(EN-86)</t>
  </si>
  <si>
    <t>W. Pivsa-Art
S. Pavasupree
N. O-charoen
U. Insuan
P. Jailak
S. Pivsa-Art</t>
  </si>
  <si>
    <t>Volume 9,2011
p.581-588</t>
  </si>
  <si>
    <t>S. Pivsa-Art
N. Srisawat
N. O-charoen
S. Pavasupree
W. Pivsa-Art</t>
  </si>
  <si>
    <t>Volume 9,2011
p.589-597</t>
  </si>
  <si>
    <t>S. Ithisoponakul
A. Memon
S. Pramoonmak
L. Monthip
P. Nateechai</t>
  </si>
  <si>
    <t>Volume 9,2011
p.598-604</t>
  </si>
  <si>
    <t xml:space="preserve">Sommai  Pivsa-Art
Weraporn Pivsa-Art
S. Niamlang
</t>
  </si>
  <si>
    <t>Warunee Klinklai
Jirapong Pongsithong
Manop Yeamphang
Pongpitch Tuenpusa</t>
  </si>
  <si>
    <t>ICNRE 2011 Abstract Book The 2nd International Conference on New &amp; Renewable Energy 2011</t>
  </si>
  <si>
    <t>Natha Kuptasthien
Itarun Pitimon</t>
  </si>
  <si>
    <t>The 9th International and National Conference on Engineering Education (INCEE9)</t>
  </si>
  <si>
    <t>4-5 May2011</t>
  </si>
  <si>
    <t>Rapee Kanchana
Surat Triwanapong</t>
  </si>
  <si>
    <t>Piyanut Jingjit
Chaiyoot Changsarn</t>
  </si>
  <si>
    <t>ปวีณ์  ชัยบุญ
อภิรดา  นามแสง
อำนวย  เรืองวารี</t>
  </si>
  <si>
    <t>การประชุมวิชาการทางวิศวกรรมไฟฟ้า ครั้งที่ 34 Volume 2 โดยภาควิชาวิศวกรรมไฟฟ้า คณะวิศวกรรมศาสตร์ มหาวิทยาลัยสยาม</t>
  </si>
  <si>
    <t>30 พ.ย.- 2 ธ.ค. 54</t>
  </si>
  <si>
    <t>วีรศักดิ์  แก้วศรีดำ
วัชรพล  นาคทอง
อำนวย  เรืองวารี</t>
  </si>
  <si>
    <t>พินิจ  จิตจริง</t>
  </si>
  <si>
    <t>การประชุมวิชาการทางวิศวกรรมไฟฟ้า ครั้งที่ 34 Volume 1 โดยภาควิชาวิศวกรรมไฟฟ้า คณะวิศวกรรมศาสตร์ มหาวิทยาลัยสยาม</t>
  </si>
  <si>
    <t>ธนกร  วิฬุห์มงคล
สรพงษ์  ภวสุปรีย์</t>
  </si>
  <si>
    <t>จีรศักดิ์  บุญโชติ</t>
  </si>
  <si>
    <t>สมชาย  เบียนสูงเนิน</t>
  </si>
  <si>
    <t>นิวัฒน์  อินทโชติ
จีราวัฒน์  ชัยนุพัทย์
ณัฐวุฒิ  โสมะเกษตรินทร์
ฉัตรชัย  ศุภพิทักษ์สกุล</t>
  </si>
  <si>
    <t xml:space="preserve">สรพงษ์  ภวสุปรีย์
ธนกร  วิฬุห์มงคล
</t>
  </si>
  <si>
    <t>ธนกร  วิฬุห์มงคล
สรพงษ์  ภวสุปรีย์
กฤษณ์ชนม์  ภูมิกิตติพิชญ์</t>
  </si>
  <si>
    <t>ชานนท์  ชูพงษ์
บุญยัง  ปลั่งกลาง</t>
  </si>
  <si>
    <t>โชคทวี  นนท์ไพวัลย์
บุญยัง  ปลั่งกลาง</t>
  </si>
  <si>
    <t>การประชุมวิชาการข่ายงานวิศวกรรมอุตสาหการ ประจำปี 2554</t>
  </si>
  <si>
    <t>20-21 ตุลาคม 2554</t>
  </si>
  <si>
    <t>องอาจ  แสดใหม่</t>
  </si>
  <si>
    <t>วัฒนชัย  ประสงค์
ผศ.ดร.ณฐา  คุปตัษเฐียร</t>
  </si>
  <si>
    <t>ธานี  นาคเกิด
ระพี  กาญจนะ</t>
  </si>
  <si>
    <t>องอาจ  แสดใหม่
สมชัย  หิรัญวโรดม</t>
  </si>
  <si>
    <t>ธนรัตน์  เอี่ยมเจริญ
ระพี  กาญจนะ</t>
  </si>
  <si>
    <t>สุทธิดา  เอี่ยมเจริญ
ระพี  กาญจนะ</t>
  </si>
  <si>
    <t>วรวิทย์  สงวนพันธุ์
สมศักดิ์  อิทธิโสภณกุล</t>
  </si>
  <si>
    <t>กิตติพงษ์  แสงบุดดี
ระพี  กาญจนะ</t>
  </si>
  <si>
    <t>ภานุวัฒน์  ศรีชัย
ระพี  กาญจนะ</t>
  </si>
  <si>
    <t>ภัทระ  วรศิริ
สุจิระ  ขอจิตต์เมตต์</t>
  </si>
  <si>
    <t>นที  ศรีสวัสดิ์
ธีรพงษ์  ไชยเฉลิมวงศ์
ประเสริฐ  ด่านธำรงกุล
สมภพ  นราภิรมย์อนันต์</t>
  </si>
  <si>
    <t>นที  ศรีสวัสดิ์</t>
  </si>
  <si>
    <t>ดวงกมล  นุ้ยจำนัล
อลิษา  พันขุนทด
ประจักษ์  อ่างบุญตา</t>
  </si>
  <si>
    <t>ณรงค์ชัย  โอเจริญ
นที  ศรีสวัสดิ์
สมหมาย  ผิวสอาด</t>
  </si>
  <si>
    <t>Narongchai O-Charoen
Natee  Srisawat</t>
  </si>
  <si>
    <t>Montip Lawsuriyonta
Chuntip Kumnuantip
Tawatchai Meekeaw
Siriwan Pheansila
Suwadee Longsaman</t>
  </si>
  <si>
    <t>สุวัฒ  ภูเภา
กิตติพงษ์  กิมะพงศ์</t>
  </si>
  <si>
    <t>อดิศร  เปลี่ยนดิษฐ์
กิตติพงษ์  กิมะพงศ์</t>
  </si>
  <si>
    <t>สมศักดิ์  เชาวลิต
สถาพร  ทองวิค
กิตติพงษ์  กิมะพงศ์</t>
  </si>
  <si>
    <t>สมควร  แววดี
อภิชาติ  อาจนาเสียว</t>
  </si>
  <si>
    <t>สุมนมาลย์  เนียมหลาง</t>
  </si>
  <si>
    <t>นรา  บุริพันธ์
ศิวกร  อ่างทอง</t>
  </si>
  <si>
    <t>บรรจง  เฟื่องฟู
สมศักดิ์  อิทธิโสภณกุล</t>
  </si>
  <si>
    <t>ดร.สุภาพร  ทุมสอน
ประวิตร  วีระเกียรติกิจ</t>
  </si>
  <si>
    <t>สุรัตน์  ตรัยวนพงศ์
ศักดิ์ชัย  จันทศรี
กิตติพงษ์  กิมะพงศ์</t>
  </si>
  <si>
    <t>ไพศาล  เอี่ยมมิ
ธวัชชัย  แก้วสีใส
บัญชา  วงศ์ศรีทา
บุญเรือง  เย็นศิริ
ชวลา  วรรณสิทธิ
กุลชาติ  จุลเพ็ญ</t>
  </si>
  <si>
    <t>ศุภเอก  ประมูลมาก
พันธ์พงษ์  คงพันธ์</t>
  </si>
  <si>
    <t>Supaporn  Thomsorn</t>
  </si>
  <si>
    <t>สมหมาย  ผิวสอาด
สรพงษ์  ภวสุปรีย์
ณรงค์ชัย  โอเจริญ
นที  ศรีสวัสดิ์
กัลยาณี  ศรีวาริทร์
วริศชยา  รุ่งเรือง
ปิยะพงษ์  รักช่วย</t>
  </si>
  <si>
    <t>กุลชาติ  จุลเพ็ญ</t>
  </si>
  <si>
    <t>ศิริชัย  ต่อสกุล</t>
  </si>
  <si>
    <t xml:space="preserve">ศักดิ์ชัย  จันทศรี
ไพบูลย์  แย้มเผื่อน
กิตติพงษ์  กิมะพงศ์
</t>
  </si>
  <si>
    <t>ประจักษ์  อ่างบุญตา
บุญส่ง  จงกลนี
กิตติพงษ์  กิมะพงศ์</t>
  </si>
  <si>
    <t>ธนกร  วิรุฬห์มงคล
วิชัย  ผดุงศิลป์
พร้อมศักดิ์  อภิรติกุล
ณรงค์ชัย  โอเจริญ
สรพงษ์  ภวสุปรีย์</t>
  </si>
  <si>
    <t xml:space="preserve">Thanakorn Wirunmongkol
Sorapong Pavasupree
</t>
  </si>
  <si>
    <t>กิตติพงษ์  กิมะพงศ์</t>
  </si>
  <si>
    <t>เดี่ยว  อภัยราช
พินิจ  เฉลยอาสน์
ธนกร  วิรุฬห์มงคล
สรพงษ์  ภวสุปรีย์</t>
  </si>
  <si>
    <t>กิตติ  สมัครไทย
ศิริชัย  ต่อสกุล</t>
  </si>
  <si>
    <t>อำนวย  เรืองวารี
ศิริชัย  ต่อสกุล</t>
  </si>
  <si>
    <t>ณัฐนันท์  โสภณ
ณฐา  คุปตัษเฐียร</t>
  </si>
  <si>
    <t>วิลาสินี  มีมุข
ระพี  กาญจนะ</t>
  </si>
  <si>
    <t>เยาวรินทร์  รอดมณี
ระพี  กาญจนะ</t>
  </si>
  <si>
    <t xml:space="preserve">ยุทธรงค์  จงจันทร์
ณฐา  คุปตัษเฐียร
ยอดนภา  เกษเมือง
</t>
  </si>
  <si>
    <t>ปรัชญากรณ์  ขันทอง
ณฐา  คุปตัษเฐียร</t>
  </si>
  <si>
    <t>สาทิตย์  สีนิลพันธ์
ณฐา  คุปตัษเฐียร</t>
  </si>
  <si>
    <t>สมพิศ  ดีบุญโน
กิตติพงษ์  สุวีโร
ประชุม  คำพุฒ</t>
  </si>
  <si>
    <t>วารสารวิศวกรรมสิ่งแวดล้อมไทย (Thai Environment Engineering Journal)</t>
  </si>
  <si>
    <t>September-December 2011</t>
  </si>
  <si>
    <t>Vol.25 No.3 
ISSN 1686-2961</t>
  </si>
  <si>
    <t xml:space="preserve">ณรงค์ชัย  โอเจริญ
</t>
  </si>
  <si>
    <t>การประชุมวิชาการ มหาวิทยาลัยขอนแก่น ประจำปี 2554 "การพัฒนาอนาคตชนบทไทย : ฐานรากที่มั่นคงเพื่อการพัฒนาประเทศอย่างยั่งยืน"</t>
  </si>
  <si>
    <t>27-29 มกราคม 2554</t>
  </si>
  <si>
    <t>สรพงษ์  ภวสุปรีย์</t>
  </si>
  <si>
    <t>สรรธพล  คุ้มทรัพย์
วันชัย  ทรัพย์สิงห์</t>
  </si>
  <si>
    <t>การประชุมเครือข่ายวิชาการวิศวกรรมไฟฟ้ามหาวิทยาลัยเทคโนโลยีราชมงคล ครั้งที่ 3</t>
  </si>
  <si>
    <t>9-11 มีนาคม 2554</t>
  </si>
  <si>
    <t>Nathabhat  Phankong</t>
  </si>
  <si>
    <t>กฤษณ์ชนม์  ภูมิกิตติพิชญ์</t>
  </si>
  <si>
    <t>ธีระพล  เหมือนขาว</t>
  </si>
  <si>
    <t>วุฒิไกร  จันทร์ขามเรียม
กฤษณ์ชนม์  ภูมิกิตติพิชญ์</t>
  </si>
  <si>
    <t>กฤษณ์ชนม์  ภูมิกิตติพิชญ์
สมชัย  หิรัญวโรดม</t>
  </si>
  <si>
    <t>จักรินทร์  วิเศษยา
กฤษณ์ชนม์  ภูมิกิตติพิชญ์</t>
  </si>
  <si>
    <t>ดนัย  ทองธวัช
กฤษณ์ชนม์  ภูมิกิตติพิชญ์</t>
  </si>
  <si>
    <t>ไตรรัตน์  ปะทิ
กฤษณ์ชนม์  ภูมิกิตติพิชญ์</t>
  </si>
  <si>
    <t>พรชัย  พรหฤทัย
บุญยัง  ปลั่งกลาง</t>
  </si>
  <si>
    <t>สมพล  โคศรี
บุญยัง  ปลั่งกลาง</t>
  </si>
  <si>
    <t>ปรมัตถ์  สุขสายอ้น
สุรินทร์  แหงมงาม</t>
  </si>
  <si>
    <t>ศุภวัฒน์  คำทิพย์
กฤษณ์ชนม์  ภูมิกิตติพิชญ์</t>
  </si>
  <si>
    <t>นฤดล  คุ้มรักษา
บุญยัง  ปลั่งกลาง</t>
  </si>
  <si>
    <t>ประชา  เหล่าอวยพร
จักรี  ศรีนนท์ฉัตร</t>
  </si>
  <si>
    <t>สุภาธิณี  กรสิงห์
เกรียงศักดิ์  พัฒนบุรี
เฉลิมเกียรติ  สุตาชา
จักรี  ศรีนนท์ฉัตร</t>
  </si>
  <si>
    <t>จักรี  ศรีนนท์ฉัตร</t>
  </si>
  <si>
    <t>มาโนช  ประชา
กิตติวัฒน์  นิ่มเกิดผล</t>
  </si>
  <si>
    <t>ผลรวมน้ำหนักเฉลี่ยงานวิจัย</t>
  </si>
  <si>
    <t>จำนวนรวม</t>
  </si>
  <si>
    <t>จำนวนงานสร้างสรรค์รวม</t>
  </si>
  <si>
    <t>ค่าน้ำหนัก</t>
  </si>
  <si>
    <t>ผลรวมน้ำหนักงานสร้างสรรค์</t>
  </si>
  <si>
    <t>พฤติกรรมการดื่มแอลกอฮอล์ของนักศึกษาวิศวกรรมไฟฟ้า 
(EN-145)</t>
  </si>
  <si>
    <t>การพยากรณ์กำลังไฟฟ้าของระบบเซลล์แสงอาทิตย์แบบเชื่อมต่อสายส่งในประเทศไทยโดยไม่ใช้ตัววัดรังสีดวงอาทิตย์
(EN-135)</t>
  </si>
  <si>
    <t>การเตรียมและสมบัติการเร่งปฏิกิริยาโดยใช้แสงของแผ่นบางนาโน TiO2 ด้วยชุดถังปฏิกรณ์ที่ผลิตเองในประเทศ
(EN-109)</t>
  </si>
  <si>
    <t>Paintability of  Injection Molded CaCO3 filled Recycled PET/Recycled PP Blend
(EN-82)</t>
  </si>
  <si>
    <t>THERMAL DECOMPOSITION KINETIC OF CaCO3 FILLED RECYCLE PET/PP BLEND
(EN-29)</t>
  </si>
  <si>
    <t>PRELIMINARILY STUDY OF Pd/CeO2 DERIVED FROM CERIUM COMPLEXES AS SOLID SUPPORT CATALYSTS FOR HYDROGENATION REACTION IN A MICRO-REACTOR
(EN-27)</t>
  </si>
  <si>
    <t>EFFECT OF CALCINATION TEMPERATURES ON STRUCTURES OF TiO2 POWDERS PREPARED BY HYDROTHERMAL METHOD USING THAI LEUCOXENE MINERAL
(EN-24)</t>
  </si>
  <si>
    <t>PREPARATION OF HIGH PHOTOCATALYST MESOPOROUS TiO2 FROM NANOSHEET USING AUTOCLAVE UNIT (THAI MADE)
(EN-20)</t>
  </si>
  <si>
    <t>Preparation of High Photocatalyst Mesoporous TiO2 from Nanosheets Using Autoclave Unit (Thai Made)
(SCI-05)</t>
  </si>
  <si>
    <t>The Effect of Platinum Deposition on the Water Photo-Reduction at p-Cu2O Semiconductor Electrodes with Visible Light Irradiation
(SCI-06)</t>
  </si>
  <si>
    <t>Synthesis of mesoporous-assembled TiO2 nanocrystals by a modified urea-aided sol-gel process and their outstanding photocatalytic H2 production activity
(SCI-08)</t>
  </si>
  <si>
    <t>Effect of calcination temperatures on structres of  TiO2 powders by hydrothhermal method using Thai leucoxene mineral
(SCI-11)</t>
  </si>
  <si>
    <t>Comparison of Lu0.7 Y0.3 AP:Ce and Bi4 Ge3 O12 Scintillators in Gamma Ray Spectrometry
(SCI-13)</t>
  </si>
  <si>
    <t>Luminescence and Scintillation of Ce3+ - doped oxide glass with high Gd2 O3 concentration
(SCI-15)</t>
  </si>
  <si>
    <t>Light Yield Non-Proportionality and Energy Resolution of Lu1.8 Y0.2 SiO5:Ce and LaCl3:Ce Scintillation Crystals
(SCI-16)</t>
  </si>
  <si>
    <t>Synthesis and Characterization of Iron and Aluminum Nanoparticles VIA Laser Ablation in Water
(SCI-28)</t>
  </si>
  <si>
    <t>11 th  Spirit of tha Artists by the Six
[ดอกไม้ผู้หญิง NO.1/ 100x74 cm / สีอะครีลิก]
(ART-C02)</t>
  </si>
  <si>
    <t>11 th  Spirit of tha Artists by the Six
[โลกศิลปะ /90x70 cm /ผสม]
(ART-C03)</t>
  </si>
  <si>
    <t>11 th  Spirit of tha Artists by the Six
[Khamakhema saran adipika /280x230 cm /ปั้นหล่อ]
(ART-C04)</t>
  </si>
  <si>
    <t>11 th  Spirit of tha Artists by the Six
[สายใยแห่งชีวิต / 220x280 cm / สีฝุ่นบนพื้นผ้าใบ]
(ART-C05)</t>
  </si>
  <si>
    <t>11 th  Spirit of tha Artists by the Six
[นกสดายุ / 100x120 cm / สีอะครีลิก บนผ้าใบ]
(ART-C06)</t>
  </si>
  <si>
    <t>11 th  Spirit of tha Artists by the Six
[จังหวะลีลาในธรรมชาติ / 88x118 cm / สีน้ำมันบนผ้าใบ]
(ART-C07)</t>
  </si>
  <si>
    <t>11 th  Spirit of tha Artists by the Six
[แสง สี มิติ แห่งสังคมเมือง / 100x140 cm / สีอะครีลิก]
(ART-C08)</t>
  </si>
  <si>
    <t>11 th  Spirit of tha Artists by the Six
[จินตนาการจาก รูปทรง สี แสงและเงา / 120x100 cm / สีน้ำมันบนผ้าใบ]
(ART-C09)</t>
  </si>
  <si>
    <t>11 th  Spirit of tha Artists by the Six
[ธรรมชาติลาว-ไทย /51x76 cm / Computer Art]
(ART-C10)</t>
  </si>
  <si>
    <t>11 th  Spirit of tha Artists by the Six
[จินตนาการจากท้องทะเล / 180x20 cm / ผสม]
(ART-C11)</t>
  </si>
  <si>
    <t>11 th  Spirit of tha Artists by the Six
[August_09 / 180x160 cm / Mixed Media]
(ART-C12)</t>
  </si>
  <si>
    <t>11 th  Spirit of tha Artists by the Six
[ความอุดมสมบูรณ์ / 70x150 cm / สีอะครีลิก]
(ART-C13)</t>
  </si>
  <si>
    <t>11 th  Spirit of tha Artists by the Six
[Where am I / 60x80 cm / Oil on canvas]
(ART-C14)</t>
  </si>
  <si>
    <t>11 th  Spirit of tha Artists by the Six
[กาลเวลา_อารยธรรม / 45x45 cm / Composite Arts]
(ART-C15)</t>
  </si>
  <si>
    <t>ผศ.อัครวุฒิ ปรมะปุญญา</t>
  </si>
  <si>
    <t xml:space="preserve">14th  European Conference on Power Electronic and Applications  
EPE 2011 </t>
  </si>
  <si>
    <t>Mediterranean Conference for Academic Disciplines  (International  Journal of Arts        &amp; Sciences)</t>
  </si>
  <si>
    <t>Progress In Electromagnetics Research Symposium 2011 Suzhou,CHINA</t>
  </si>
  <si>
    <t>C. Veranitisagul</t>
  </si>
  <si>
    <t>Volume 9,2011
p.568-574</t>
  </si>
  <si>
    <t>P. Sirisangsawang
S. Pivsa-Art</t>
  </si>
  <si>
    <t>S. Thumsorn</t>
  </si>
  <si>
    <t>The Comparative Investigation on International Value of Business Student Between Thailand, Chainese and Germany 
(BUS-04)</t>
  </si>
  <si>
    <r>
      <t xml:space="preserve">Synthesis and Characterization of Iron and Aluminum Nanoparticles VIA Laser Ablation in Water
</t>
    </r>
    <r>
      <rPr>
        <sz val="16"/>
        <rFont val="Angsana New"/>
        <family val="1"/>
      </rPr>
      <t>(SCI-28)</t>
    </r>
  </si>
  <si>
    <t>ธีระพล  เหมือนขาว
จตุรพิธ  เกราะแก้ว
สมชาย  เบียนสูงเนิน
ศิริชัย  แดงเอม
นิติพงศ์  ปานกลาง
ณัฐวุฒิ  โสมะเกษตรินทร์
เกียรติศักดิ์  คิวขุนทด</t>
  </si>
  <si>
    <t>นพรุจ  ฤทธานนท์
กฤษณ์ชนม์  ภูมิกิตติพิชญ์
บุญยัง  ปลั่งกลาง
วารุณี  อริยวิริยะนันท์</t>
  </si>
  <si>
    <t>สโรชา  เจริญวัย</t>
  </si>
  <si>
    <t>การประชุมวิชาการเครือข่ายพลังงานแห่งประเทศไทย ครั้งที่ 7</t>
  </si>
  <si>
    <t>3-5 พฤษภาคม 2554</t>
  </si>
  <si>
    <t>นายพเนตร์  สุขสิงห์
ดร.วันชัย  ทรัพย์สิงห์</t>
  </si>
  <si>
    <t>ประชุม  คำพุฒ</t>
  </si>
  <si>
    <t>วีรชัย  โรยนรินทร์
สว่าง  ชาติทอง
ศิลปชัย  เพิ่มพูน</t>
  </si>
  <si>
    <t>อนุตร  จำลองกุล</t>
  </si>
  <si>
    <t>4-6 May 2011</t>
  </si>
  <si>
    <t>ผ่องศรี  ศิวราศักดิ์</t>
  </si>
  <si>
    <t>ไพฑูรย์  พูลสุขโข
วรญา  วัฒนจิตสิริ
ณฐา  คุปตัษเฐียร</t>
  </si>
  <si>
    <t>4-5 May 2011</t>
  </si>
  <si>
    <t>พรชัย  พรหฤทัย
สมพล  โคศรี
บุญยัง  ปลั่งกลาง</t>
  </si>
  <si>
    <t>ปราชญ์  ดาบบัง
จักรกฤษ  อ่อนชื่นจิตร
สมควร  แววดี</t>
  </si>
  <si>
    <t>กิตติพงษ์  กิมะพงศ์
สมชาย  วนไทยสงค์</t>
  </si>
  <si>
    <t>การประชุมวิชาการทางวิศวกรรมศาสตร์ มหาวิทยาลัยสงขลานครินทร์ ครั้งที่ 9</t>
  </si>
  <si>
    <t>2-3 พฤษภาคม 2554</t>
  </si>
  <si>
    <t>ธนกร  วิรุฬห์มงคล
สรพงษ์  ภวสุปรีย์</t>
  </si>
  <si>
    <t>อธิราช  ประดิษฐ์อภัย
มนูศักดิ์  จานทอง</t>
  </si>
  <si>
    <t>ประทุมมา  สุโสะ
ศิริชัย  ต่อสกุล</t>
  </si>
  <si>
    <t>สมชาย  วนไทยสงค์
กิตติพงษ์  กิมะพงศ์</t>
  </si>
  <si>
    <t>ศิริชัย  ต่อสกุล
ประสาน  แสงเขียว</t>
  </si>
  <si>
    <t>จีรศักดิ์  บุญโชติ
ฉัตรชัย  ศุภพิทักษ์สกุล</t>
  </si>
  <si>
    <t>วันชัย  ทรัพย์สิงห์</t>
  </si>
  <si>
    <t>ณัฐวุฒิ  โสมะเกษตรินทร์
นิติพงศ์  ปานกลาง</t>
  </si>
  <si>
    <t>รัฐพล  จินะวงศ์
ชลดา  ปานสง
อำนวย  เรืองวารี</t>
  </si>
  <si>
    <t>สมพิศ  ตันตวรนาท
ประชุม  คำพุฒ</t>
  </si>
  <si>
    <t>Pimnapat Iemsomboon</t>
  </si>
  <si>
    <t>Energy Procedia (9th Eco-Energy and Materials Science and Engineering Symposium)</t>
  </si>
  <si>
    <t xml:space="preserve">Energy Procedia 9 </t>
  </si>
  <si>
    <t>Effects of simultaneous Parboiling and Drying by Infrared Radiation Heating on Parboiled Rice Quality
(AGR-02)</t>
  </si>
  <si>
    <t>ผลของอุณหภูมิต่อกิจกรรมเอนไซม์ในบริเวณการร่วงของลองกองหลังการเก็บเกี่ยว 
(AGR-01)</t>
  </si>
  <si>
    <t>การเขียนยูสเคสไดอะแกรม 
(BUS-01)</t>
  </si>
  <si>
    <t>การทบทวนวรรณกรรมการจัดการเรียนการสอนทางไกล 
(BUS-02)</t>
  </si>
  <si>
    <t>แนวทางการอนุรักษ์พลังงานโดยการใช้รถจักรยานภายในมหาวิทยาลัยของนักศึกษามหาวิทยาลัยเทคโนโลยีราชมงคลธัญบุรี 
(BUS-03)</t>
  </si>
  <si>
    <t>รศ.สมชาย  หิรัญกิตติ
นายอุสม  สายะพันธุ์
ผศ.พิมพา  กิรัญกิตติ</t>
  </si>
  <si>
    <t>วารสารวิชาการมหาวิทยาลัยหอการค้าไทย</t>
  </si>
  <si>
    <t>ต.ค.-ธ.ค. 2554</t>
  </si>
  <si>
    <t>ปีที่ 31 ฉบับที่ 4</t>
  </si>
  <si>
    <t>วารสารวิชาการวิทยาศาสตร์เกษตร</t>
  </si>
  <si>
    <t>ความคิดเห็นและความพึงพอใจของนักท่องเที่ยวชาวต่างชาติต่อการพัฒนาและการจัดการการท่องเที่ยวของกรุงเทพมหานคร
(BUS-08)</t>
  </si>
  <si>
    <t>Arunporn Itharat and Srisopa Ruangnoo</t>
  </si>
  <si>
    <t>Free Radical Scavenging and Lipid Peroxidation of Thai Medicinal Plants Used for Diabetic Treatment Lerluck Steinrut
(HET-04)</t>
  </si>
  <si>
    <t>Journal of  The Medical Association of Thailand</t>
  </si>
  <si>
    <t>December, 2011</t>
  </si>
  <si>
    <t>Vol.94 Suppl.7</t>
  </si>
  <si>
    <t>ดร.ภัสสร  สังข์ศรี</t>
  </si>
  <si>
    <t>ดร.อุรวิศ ตั้งกิจวิวัฒน์, สุรชัย  ขันแก้ว และอัครเดช ทองสว่าง</t>
  </si>
  <si>
    <t>สุรชัย  ขันแก้ว</t>
  </si>
  <si>
    <t>การศึกษาการปรากฎของบัวในจิตรกรรมฝาผนังและภาพยนตร์ไทย
(MCT-01)</t>
  </si>
  <si>
    <t>A Color Preference Model for Different Color Appearance Modes
(MCT-02)</t>
  </si>
  <si>
    <t>สมบัติของกระดาษเยื่อกล้วยน้ำว้าที่ย่อยสลายสารลิกนินโดยใช้สารละลายขี้เถ้าและโซเดียมคาร์บอเนต
(MCT-03)</t>
  </si>
  <si>
    <t>ประชุมวิชาการการพัฒนาบัวให้เป็นพืชเศรษฐกิจ ครั้งที่ 9 งานมหกรรมพืชสวนโลกเฉลิมพระเกียรติฯ ราชพฤกษ์ 2554</t>
  </si>
  <si>
    <t>21-23 ธ.ค. 2554</t>
  </si>
  <si>
    <t>Proceeding of Midterm Meeting of International Color Association</t>
  </si>
  <si>
    <t>7-10 June 2011</t>
  </si>
  <si>
    <t>การประชุมวิชาการวิทยาศาสตร์และเทคโนโลยี ครั้งที่ 9 มหาวิทยาลัยธรรมศาสตร์</t>
  </si>
  <si>
    <t>30 มิ.ย. - 1 ก.ค. 2554</t>
  </si>
  <si>
    <t>ผศ.เสริมศักดิ์  สุขเปี่ยม</t>
  </si>
  <si>
    <t>ผศ.อริยา  สุอังคะวาทิน</t>
  </si>
  <si>
    <t>ผศ.ดร.ไชยพจน์  หวลมานพ</t>
  </si>
  <si>
    <t>ผศ.รัตนฤทธิ์ จันทรรังสี</t>
  </si>
  <si>
    <t>ผศ.สุวัฒน์  แสนขัติยรัตน์</t>
  </si>
  <si>
    <t>สาโรจน์  อนันตอวยพร</t>
  </si>
  <si>
    <t>ธนเดช  วรวงษ์</t>
  </si>
  <si>
    <t>ดิษฐวัฒน์  อินนุวัฒน์</t>
  </si>
  <si>
    <t>นฤพนธ์  บูรณะบัญญัติ</t>
  </si>
  <si>
    <t>นันทวรรณ  หวลมานพ</t>
  </si>
  <si>
    <t>ทศพร  สุธรรม</t>
  </si>
  <si>
    <t>สมพร  ธุรี</t>
  </si>
  <si>
    <t>นรากร  สิทธิเทศ</t>
  </si>
  <si>
    <t>อรรพล  เชิดชูศิลป์</t>
  </si>
  <si>
    <t>ณ พิพิธภัณฑ์สถานแห่งชาติ หอศิลป์</t>
  </si>
  <si>
    <t>การจัดนิทรรศการ 
และสูจิบัตร</t>
  </si>
  <si>
    <t>5-8 สิงหาคม 2554</t>
  </si>
  <si>
    <t>Los Angeles, USA</t>
  </si>
  <si>
    <t>2-12 มิ.ย. 2554</t>
  </si>
  <si>
    <t>มหาวิทยาลัยเทคโนโลยีราชมงคลรัตนโกสินทร์</t>
  </si>
  <si>
    <t>8-28 ก.พ. 2554</t>
  </si>
  <si>
    <t>ผศ.ไกรสร  ประเสริฐ</t>
  </si>
  <si>
    <t>รศ.ดร.คำรณ        สิระธนกุล</t>
  </si>
  <si>
    <t xml:space="preserve">ต.ค.53-ม.ค.54
</t>
  </si>
  <si>
    <t>ปีที่ 10 ฉบับที่ 1</t>
  </si>
  <si>
    <t>นายชัยรัตน์   หงษ์ทอง</t>
  </si>
  <si>
    <t>การประชุมทางวิชาการ ปี 2554 (CSCD)      (ม.ขอนแก่น)</t>
  </si>
  <si>
    <t>27-29 ม.ค. 2554</t>
  </si>
  <si>
    <t>นายเรวัติ   ซ่อมสุข</t>
  </si>
  <si>
    <t>ผศ.ดร.อัคครัตน์   พูลกระจ่าง</t>
  </si>
  <si>
    <t>นายทวีศักดิ์   สุขเจริญทรัพย์</t>
  </si>
  <si>
    <t>การประชุมวิชาการเสนอผลงานวิจัย          
(ม.พายัพ  2554)</t>
  </si>
  <si>
    <t>นายวิเชษฐ์   พลายมาศ</t>
  </si>
  <si>
    <t>การประชุมทางวิชาการระดับชาติด้านคอมพิวเตอร์และเทคโนโลยีสารสนเทศ   ครั้งที่ 7 (NCCIT 2011)</t>
  </si>
  <si>
    <t>11-12 พ.ค.54</t>
  </si>
  <si>
    <t>7 th International ART &amp; Festival &amp; ART Workshop in Thailand 2011
[Above Impurities/2010/Acrylic on Canvas/ 35"x28"]
(ART-C19)</t>
  </si>
  <si>
    <t>7 th International ART &amp; Festival &amp; ART Workshop in Thailand 2011 
[August09/Mixed Media/63"x71"]
(ART-C18)</t>
  </si>
  <si>
    <t>7 th International ART &amp; Festival &amp; ART Workshop in Thailand 2011
[The Tree#5/2010/Woodcut, Oil pastal on Paper/39"x26"]
(ART-C20)</t>
  </si>
  <si>
    <t>7 th International ART &amp; Festival &amp; ART Workshop in Thailand 2011
[Storm#2/2010/Watercolor on Paper/22"x30"]
(ART-C21)</t>
  </si>
  <si>
    <t>Reflection of The East
[Power of Nature1/Oil on Canvas/31.5"x39.5"]
(ART-C17)</t>
  </si>
  <si>
    <t>Reflection of The East
[Mental of Commitment,2011/Tempera Techniques/39.5"x47.5"]
(ART-C16)</t>
  </si>
  <si>
    <t>นายเอกรัฐ   หล่อพิเชียร
นายนิรุตติ์   พองาม
นางธัญญาภรณ์   บุญยัง</t>
  </si>
  <si>
    <t xml:space="preserve">การประชุมทางวิชาการระดับชาติด้านคอมพิวเตอร์และเทคโนโลยีสารสนเทศ  
ครั้งที่ 7 </t>
  </si>
  <si>
    <t>ผศ.อัครวุฒิปรมะปุญญา</t>
  </si>
  <si>
    <t>ผศ.ยุทธชัย   ศิลปวิจารณ์</t>
  </si>
  <si>
    <t>การประชุมวิชาการนานาชาติ ECTI-CON ครั้งที่ 8 (ECTI-CON 2011) 
(ม.ขอนแก่น)</t>
  </si>
  <si>
    <t>17-19 พ.ค. 54</t>
  </si>
  <si>
    <t>นายจิรพงษ์   จิตตะโคตร์</t>
  </si>
  <si>
    <t>2011 IEEE 8th International Conference on Power Electronics-ECCE Asia  (Korea)</t>
  </si>
  <si>
    <t>May30-June03, 2011</t>
  </si>
  <si>
    <t>ดร.ชัยวัฒน์   ประสงค์สร้าง</t>
  </si>
  <si>
    <t>การประยุกต์ใช้เหล็กกล้าไร้สนิม 304 ในการแปรรูปทังสเตนคาร์ไบด์ด้วยไฟฟ้า
(EN-88)</t>
  </si>
  <si>
    <t>อิทธิพลของปัจจัยที่มีผลต่ออัตราความเครียดโดยกระบวนขึ้นรูปแบบต่อเนื่องโดยการสัมผัสเป็นจุด
(EN-90)</t>
  </si>
  <si>
    <t>การเชื่อมต้านทานแบบจุดอลูมิเนียมและเหล็กกล้าเคลือบสังกะสี
(EN-91)</t>
  </si>
  <si>
    <t>อิทธิพลความเร็วรอบและความเร็วเดินต่อสมบัติของรอยต่อการเชื่อมเสียดทานแบบกวนอลูมิเนียม 5052 และเหล็กกล้าไร้สนิม 430
(EN-92)</t>
  </si>
  <si>
    <t>Preparation of Nanofibers from Natural Llmenite Mineral by Simple Hydrothermal Method
(EN-94)</t>
  </si>
  <si>
    <t>อิทธิพลของความเร็วเดินเชื่อมการเสียดทานแบบกวนต่ออลูมิเนียม 6063 และอลูมิเนียม 7075
(EN-95)</t>
  </si>
  <si>
    <t>การเตรียมวัสดุท่อนาโนทาเนตจากแร่ลูโคซีนของไทย
(EN-96)</t>
  </si>
  <si>
    <t xml:space="preserve">การศึกษาและพัฒนากระบวนการขึ้นรูปชิ้นส่วนเหล็กกล้าไร้สนิม AISI 304 โดยการวิเคราห์ไฟในเอลิเมนต์
(EN-97)
</t>
  </si>
  <si>
    <t>การวิเคราะห์การถ่ายเทความร้อนของวัสดุฉนวนกันความร้อนแบบแผ่นแซนวิชรังผึ้งไม้อัดด้วยวิธีการจำลองไฟไนต์เอลิเมนต์
(EN-98)</t>
  </si>
  <si>
    <t>การลดของเสียและการปรับปรุงระบบควบคุมคุณภาพภายในกระบวนการผลิตชุดกังหันลมด้วยเครื่องมือควบคุมคุณภาพและเทคนิคควบคุมคุณภาพเชิงสถิติ
(EN-99)</t>
  </si>
  <si>
    <t>การประยุกต์เทคนิคการกระจายหน้าที่เชิงคุณภาพเพื่อพัฒนาผลิตภัณฑ์ขนมปังเพื่อสุขภาพ
(EN-100)</t>
  </si>
  <si>
    <t>การพัฒนาเครื่องดักควันด้วยการประยุกต์ใช้เทคนิคการแปลงหน้าที่เชิงคุณภาพ
(EN-101)</t>
  </si>
  <si>
    <t>การลดของเสียในกระบวนการเตาเหล็กหล่อ กรณีศึกษา : โรงงานผลิตเตาเหล็กหล่อ
(EN-102)</t>
  </si>
  <si>
    <t>การเพิ่มผลผลิตด้วยเทคนิคการจัดสมดุลสายการผลิตและวางผังโรงงาน กรณีศึกษา : โรงงานผลิตเตาเหล็กหล่อ
(EN-103)</t>
  </si>
  <si>
    <t>การเพิ่มผลผลิตและประสิทธิภาพการทำงานโดยใช้เทคนิควิศวกรรมวิธีการ กรณีศึกษา : อุตสาหกรรมผลิตชิ้นส่วนฮาร์ดดิสก์ไดร์ฟ
(EN-104)</t>
  </si>
  <si>
    <t>การลดความสูญเปล่าในกระบวนการผลิตชิ้นส่วนรถจักรยานยนต์ โดยการบูรณาการเทคนิควิศวกรรมอุตสาหการ
(EN-106)</t>
  </si>
  <si>
    <t>การกำจัดสีรีแอคทีฟโดยใช้เปลือกหอยที่ผ่านการเผา
(EN-107)</t>
  </si>
  <si>
    <t>การเตรียมและสมบัติเชิงกลบางประการของแผ่นอัดจากวัสดุรีไซเคิล (ขวดน้ำดื่มพอลิเอทิลีนชนิดความหนาแน่นสูงกับกากกาแฟ)
(EN-108)</t>
  </si>
  <si>
    <r>
      <t>การเตรียมและสมบัติการเร่งปฏิกิริยาโดยใช้แสงของแผ่นบางนาโน TiO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 xml:space="preserve"> ด้วยชุดถังปฏิกรณ์ที่ผลิตเองในประเทศ
(EN-109)</t>
    </r>
  </si>
  <si>
    <t>บูสดีซีทูดีคอนเวอร์เตอร์แบบสามระดับสำหรับกังหันลม
(EN-110)</t>
  </si>
  <si>
    <t>Evaluation of Switching Behavior of SiC JFET Based on Static I-V and C-V Characteristics
(EN-111)</t>
  </si>
  <si>
    <t>การศึกษาการแกว่งของกำลังไฟฟ้าแบบ Inter area mode ในระบบสายส่ง 115 kV ของการไฟฟ้าส่วนภูมิภาคเมื่อต่อร่วมกับผู้ผลิตไฟฟ้าเอกชนรายย่อย
(EN-112)</t>
  </si>
  <si>
    <t>ผลกระทบของการใช้แบตเตอรี่ตะกั่วกรดในอุปกรณ์ชดเชยแรงดันตกชั่วครู่แบบอนุกรม
(EN-114)</t>
  </si>
  <si>
    <t>การปรับปรุงเสถียรภาพแรงดันของระบบไฟฟ้ากำลังโดยตัวเก็บประจุอนุกรม
(EN-115)</t>
  </si>
  <si>
    <t>การเปรียบเทียบผลของการใช้งานหม้อแปลงสำหรับอุปกรณ์ชดเชยแรงดันแบบอนุกรม
(EN-116)</t>
  </si>
  <si>
    <t>การวิเคราะห์หาตำแหน่งการติดตั้ง FACTS ที่เหมาะสมในระบบจำหน่าย
(EN-117)</t>
  </si>
  <si>
    <t>การกำหนดขนาดและตำแหน่งติดตั้งเครื่องกำเนิดไฟฟ้าขนาดเล็กโดยวิธีการเคลื่อนที่ของกลุ่มอนุภาค
(EN-118)</t>
  </si>
  <si>
    <t>การวิเคราะห์ต้นกำลังระบบผลิตพลังงานไฟฟ้าพลังงานทดแทนแบบผสมผสานสำหรับอาคารเรียนในโครงการพระราชดำริ จ.น่าน โดยการจำลองทางโปรแกรมคอมพิวเตอร์
(EN-119)</t>
  </si>
  <si>
    <t>ระบบจัดการพลังงานสำหรับระบบผลิตไฟฟ้าพลังงานทดแทนแบบแยกศูนย์
(EN-121)</t>
  </si>
  <si>
    <t>การจัดการข้อมูลสำหรับแบบจำลองทางคณิตศาสตร์ด้านพลังงาน
(EN-122)</t>
  </si>
  <si>
    <t>การแยกไฮโดรเจนด้วยวิธีอิเล็กโทรไลซิสแบบแยกเซล
(EN-124)</t>
  </si>
  <si>
    <t>การศึกษาฟังก์ชั่นถ่ายโอนระบบให้ความร้อนในเตาเผาปลูกผลึก
(EN-125)</t>
  </si>
  <si>
    <t>การวิเคราะห์และเปรียบเทียบเทคนิคการสกัดคุณลักษณะของสัญญาณที่เป็นเสียงและเสียงรบกวน
(EN-126)</t>
  </si>
  <si>
    <t>การเปรียบเทียบประสิทธิภาพการบีบอัดเสียงพูดโดยใช้เทคนิคเวฟเล็ต
(EN-127)</t>
  </si>
  <si>
    <t>การหาคุณสมบัติของรูปภาพด้วยแฟร็กทัลไดเมนชันสำหรับระบบ CBIR
(EN-130)</t>
  </si>
  <si>
    <t>การประยุกต์ใช้เทคนิคฮิสโตรแกรมเพื่อพยากรณ์ค่าคลอโรฟิลล์จากภาพถ่ายใบข้าว
(EN-131)</t>
  </si>
  <si>
    <t>เว็บไซต์สำหรับระบบจัดการหม้อแปลงและระบบจำหน่วยแรงดันต่ำอัตโนมัติ
(EN-132)</t>
  </si>
  <si>
    <t>การวิเคราะห์ผลกระทบของแบตเตอรี่ตะกั่ว-กรดจากแบบจำลองทางคณิตศาสตร์
(EN-133)</t>
  </si>
  <si>
    <t>การศึกษาปริมาณและคุณสมบัติของน้ำมันสบู่ดำจากวิธีการสกัดสบู่ดำที่แตกต่างกัน
(EN-134)</t>
  </si>
  <si>
    <t>ระบบโฟโตโวลตาอิกชนิดเชื่อมต่อกับระบบแรงต่ำสำหรับซุ้มอาหารขนาดเล็ก
(EN-136)</t>
  </si>
  <si>
    <t>การออกแบบและสร้างระบบควบคุมรถไฟฟ้าแบบไร้คนขับขนาดเล็ก
(EN-137)</t>
  </si>
  <si>
    <t>คุณสมบัติของมอร์ต้ายิปซัมผสมน้ำยางธรรมชาติสำหรับงานฝ้าเพดาน
(EN-138)</t>
  </si>
  <si>
    <t>กังหันลมผลิตไฟฟ้าชนิด 2 ชุดโรเตอร์บนเสาเดี่ยวขนาด 2  กิโลวัตต์
(EN-140)</t>
  </si>
  <si>
    <t>การศึกษาพฤติกรรมการเข้าเรียนสายของนักศึกษาภาควิชาวิศวกรรมเกษตร
(EN-141)</t>
  </si>
  <si>
    <t>การใช้ครูดเอนไซม์ผงสำหรับการหมักเอทานอลจากเปลือกสับปะรด
(EN-143)</t>
  </si>
  <si>
    <t>การศึกษาปัจจัยที่มีผลต่อการเรียนจบตามแผนการศึกษาสำหรับปีการศึกษา 2552 หลักสูตรปริญญาตรีวิสวกรรมอุตสาหการ คณะวิศวกรรมศาสตร์ มหาวิทยาลัยเทคโนโลยีราชมงคลธัญบุรี
(EN-144)</t>
  </si>
  <si>
    <t>พฤติกรรมการดื่มแอลกอฮล์ของนักศึกษาวิศวกรรมไฟฟ้า 
(EN-145)</t>
  </si>
  <si>
    <t>กิจกรรมการถ่ายทอดองค์ความรู้จากงานวิจัยด้านวิศวกรรมไฟฟ้าสำหรับนักศึกษา คณะวิศวกรรมศาสตร์
(EN-146)</t>
  </si>
  <si>
    <t>การวิเคราะห์โปรโตคอลป้องกันการชนกันของข้อมูลสำหรับอาร์เอฟไอดีในระบบการจัดการโลจิสติกส์
(EN-147)</t>
  </si>
  <si>
    <t>การศึกษาความเป็นไปได้ในการเชื่อมต้านทานแบบจุดอลูมิเนียมและเหล็กกล้าเคลือบสังกะสี
(EN-148)</t>
  </si>
  <si>
    <t>การเตรียมท่อนาโนขอนุภาคนาโนจากแร่ลูโคซีนของไทย
(EN-149)</t>
  </si>
  <si>
    <t>การควบคุมด้วยภาพสำหรับระบบติดตามดวงอาทิตย์
(EN-150)</t>
  </si>
  <si>
    <t>การศึกษาสมบัติเชิงกลของพลาสติกผสม 3 ชนิด ระหว่างพอลิเอทิลีนชนิดความหนาแน่นสูง (HDPE), พอลิเอทิลีนชนิดความหนาแน่นต่ำ (LDPE), และพอลีโพรพิลีน (PP)
(EN-151)</t>
  </si>
  <si>
    <t>การออกแบบตัวควบคุมพีไอที่เหมาะสมสำหรับการควบคุมความเร็วมอเตอร์เหนี่ยวนำเชิงเส้นโดยใช้วิธีกลุ่มอนุภาค
(EN-155)</t>
  </si>
  <si>
    <t>ระบบควบคุมและจัดการพลังงานสำหรับระบบผลิตไฟฟ้าจากพลังงานทดแทน
(EN-156)</t>
  </si>
  <si>
    <t>การตรวจสอบดิสชาร์จบางส่วนภายในหม้อแปลงกำลังโดยการวิเคราะห์ก๊าซในน้ำมันหม้อแปลง
(EN-154)</t>
  </si>
  <si>
    <t>การศึกษาประสิทธิภาพและต้นทุนของเม็ดมีดตัดในกระบวนการตัดเฉือนเหล็กกล้าไร้สนิม AISI 304
(EN-153)</t>
  </si>
  <si>
    <t>การศึกษาสมบัติของรอยเชื่อมเสียดทานแบบกวนต่อเกยระหว่างอลูมิเนียม 6063 และเหล็กกล้าไร้สนิม 430 ด้วยตัวกวนทรงกระบอกและทรงเกลียวซ้าย
(EN-152)</t>
  </si>
  <si>
    <t>การออกแบบอิเล็กโตรดแชมเบอร์ด้วยวิธีไฟไนเอลิเมนต์สำหรับการถนอมอาหารเหลว
(EN-157)</t>
  </si>
  <si>
    <t>การทดสอบและวิเคราะห์ผลกระทบของอุณหภูมิต่อการอัดและคายประจุของแบตเตอรี่แบบตะกั่วกรด
(EN-158)</t>
  </si>
  <si>
    <t>การปรับเพิ่มประสิทธิภาพของสายอากาศร่องหกเหลี่ยมด้านเท่าที่ป้อนด้วยสานนำสัญญาณระนามร่วมแบบแถบความถี่กว้างด้วยเทคนิคสตริปโหลดร่วมกับเทคนิคช่องว่างแถบแม่เหล็กไฟฟ้า
(EN-159)</t>
  </si>
  <si>
    <t>นางสาวนงลักษณ์  พวงทอง</t>
  </si>
  <si>
    <t>มหาวิทยาลัยราชภัฎภูเก็ต การประชุมทางวิชาการนำเสนอผลงานระดับนานาชาติ ครั้งที่ 2</t>
  </si>
  <si>
    <t>6-7 ธันวาคม 2554</t>
  </si>
  <si>
    <t>The 2nd International Conference on Applied Science
The 3rd International Conference on Science and Technology for Sustainable Development of the Greater Mekong Sub-region</t>
  </si>
  <si>
    <t>24-25 March 2011</t>
  </si>
  <si>
    <t>Wiyada  Kumam</t>
  </si>
  <si>
    <t xml:space="preserve">International Conference in Mathematics and Applications </t>
  </si>
  <si>
    <t>17-19 December 2011</t>
  </si>
  <si>
    <t>A. Phunpueok</t>
  </si>
  <si>
    <t>Siam Physics Congress, Proceeding of the 6th Annual Conference of the Thai Physics Society</t>
  </si>
  <si>
    <t>23-26 March 2011</t>
  </si>
  <si>
    <t>สุกาญจน์  รัตนเลิศนุสรณ์</t>
  </si>
  <si>
    <t>การประชุมวิชาการ ครั้งที่ 49 
ณ มหาวิทยาลัยเกษตรศาสตร์</t>
  </si>
  <si>
    <t>1-4 กุมภาพันธ์ 2554</t>
  </si>
  <si>
    <t>อัษฎาวุธ  อารีสิริสุข
กนกวรรณ  เมืองซอง
รัชนี  ไชยช่วย
ศุภราภรณ์  ปุรณะวิทย์
อัมพวัน  มีทรัพย์มั่น
ศิริพร  ลุนพรม
อนันต์  บุญปาน</t>
  </si>
  <si>
    <t>การประชุมวิชาการและนำเสนอผลงานวิจัย วิทยาศาสตร์วิจัย ครั้งที่ 3  ณ คณะวิทยาศาสตร์ มหาวิทยาลัยนเรศวร</t>
  </si>
  <si>
    <t>14-15 มีนาคม 2554</t>
  </si>
  <si>
    <t>ผศ.ดร.สุกาญจน์  รัตนเลิศนุสรณ์</t>
  </si>
  <si>
    <t>การประชุมวิชาการสิ่งแวดล้อมนเรศวร ครั้งที่ 7 มหาวิทยาลัยนเรศวร</t>
  </si>
  <si>
    <t>29-30 กรกฎาคม 2554</t>
  </si>
  <si>
    <t>ประภาพร  พงษ์ไทย
สิริแข  พงษ์สวัสดิ์</t>
  </si>
  <si>
    <t>วารสารวิจัย มหาวิทยาลัยเทคโนโลยีราชมงคลธัญบุรี (การประชุมวิชาการ มหาวิทยาลัยเทคโนโลยีราชมงคล ครั้งที่ 3 การพัฒนาวิทยาศาสตร์และเทคโนโลยีในยุคเศรษฐกิจสร้างสรรค์ )</t>
  </si>
  <si>
    <t>มกราคม - เมษายน 2554</t>
  </si>
  <si>
    <t>สิริแข  พงษ์สวัสดิ์
สุทธวรรณ  สุพรรณ
วัชระพงศ์  วรเศรษฐพงศ์</t>
  </si>
  <si>
    <t>ศิริพร  ลุนพรม
สิริแข  พงษ์สวัสดิ์</t>
  </si>
  <si>
    <t>ประดับรัฐ  ประจันเขตต์
วรกวี  ชุมวรฐายี
วัชระพงศ์  วรเศรษฐพงศ์
สิริแข  พงษ์สวัสดิ์</t>
  </si>
  <si>
    <t>สิงห์โต  สกุลเขมฤทัย</t>
  </si>
  <si>
    <t>สำนักงานคณะกรรมการวิจัยแห่งชาติ (วช.)</t>
  </si>
  <si>
    <t>26-30 สิงหาคม 2554</t>
  </si>
  <si>
    <t>Uraiwan Inyaern
Khongthep Boonme
Nongluk  Pometong
Niti Withayawirot</t>
  </si>
  <si>
    <t>37th Congress on Science and Tecnology of Thailand</t>
  </si>
  <si>
    <t>10-12 October 2011</t>
  </si>
  <si>
    <t>อัชฌาณัท  รัตนเลิศนุสรณ์</t>
  </si>
  <si>
    <t>การประชุมวิชาการสถิติและสถิติประยุกต์ระดับชาติ ครั้งที่ 12 ประจำปี 2554</t>
  </si>
  <si>
    <t>18-22 พฤษภาคม 2554</t>
  </si>
  <si>
    <t>October, 2011</t>
  </si>
  <si>
    <t>Issue 58</t>
  </si>
  <si>
    <t>การศึกษาความสัมพันธ์ระหว่างการบริหารของผู้บริหารโรงเรียนกับการตัดสินใจของผู้ปกครองในการส่งบุตรหลานเข้าเรียนโรงเรียนรัฐบาลระดับปฐมวัย เขตอำเภอธัญบุรี จังหวัดปทุมธานี
(TECHED-01)</t>
  </si>
  <si>
    <t>เทคโนโลยีก๊าซชีวภาพเพื่อใช้คมนาคมสำหรับชุมชน
(TECHED-02)</t>
  </si>
  <si>
    <t>การพัฒนาชุดกำจัดไฮโดรเจนซัลไฟด์(H2S)สำหรับก๊าซชีวภาพจากมูลสุกร
(TECHED-03)</t>
  </si>
  <si>
    <t>การศึกษาประสิทธิภาพแผ่นซับน้ำจากวัสดุธรรมชาติสำหรับโรงเรือนเลี้ยงไก่
(TECHED-04)</t>
  </si>
  <si>
    <t>การออกแบบวงจรควบคุมแสงสว่างหลอดซีนอน สำหรับกล่องไฟคัดลอกแบบร่างภาพ เพื่อใช้งานด้านแอนิเมชั่น
(TECHED-05)</t>
  </si>
  <si>
    <t>ชุดปิดเครื่องรับโทรทัศน์อัตโนมัติ จากการตรวจจับการนอนของผู้รับชมโทรทัศน์
(TECHED-06)</t>
  </si>
  <si>
    <t>การศึกษาเปรียบเทียบประสิทธิภาพการจำแนกประเภทของอัลกอริธึมในการจำแนกประเภทหลายชนิด
(TECHED-07)</t>
  </si>
  <si>
    <t>การเปรียบเทียบการจำแนกข้อมูลของแบบจำลองเคเนียเรสเนเบอร์ นาอีฟเบย์ ต้นไม้ตัดสินใจ และกฎพื้นฐาน
(TECHED-08)</t>
  </si>
  <si>
    <t>การเปรียบเทียบประสิทธิภาพการจำแนกข้อมูลด้วยเทคนิคการทำเหมืองข้อมูล
(TECHED-09)</t>
  </si>
  <si>
    <t>Voltage Sag Compensation Using Two     Three-Phase Voltage-Fed PWM Converters
(TECHED-10)</t>
  </si>
  <si>
    <t>A Variable-Frequency Asymmetrical Voltage-Cancellation Control of Series Resonant Inverters in Domestic Induction Cooking
(TECHED-11)</t>
  </si>
  <si>
    <t>รูปแบบความสัมพันธ์โครงสร้างเชิงสาเหตุของปัจจัยที่ส่งผลต่อความสำเร็จด้านการประกันคุณภาพการศึกษาภายในของเครือข่ายความร่วมมือทางวิชาการและการประกันคุณภาพการศึกษาของมหาวิทยาลัยเทคโนโลยีราชมงคล
(TECHED-12)</t>
  </si>
  <si>
    <t>การพัฒนาการปรับเพิ่มประสิทธิภาพของสายอากาศร่องหกเหลี่ยมด้านเท่าที่ป้อนด้วยสายนำสัญญาณระนาบร่วมแบบแถบความถี่กว้าง
(TECHED-13)</t>
  </si>
  <si>
    <t>การสร้างและหาประสิทธิภาพชุดบทเรียนฝึกปฏิบัติตามทักษะความสามารถแบบอิงเกณฑ์วิชา ปฏิบัติการสื่อสารอิเล็กทรอนิกส์ 
เรื่องการมอดูเลชั่นแบบดิจิตอล
(TECHED-14)</t>
  </si>
  <si>
    <t>การพัฒนาหลักสูตรครุศาสตร์อุตสาหกรรมบัณฑิต สาขาวิศวกรรมอิเล็กทรอนิกส์และโทรคมนาคม ตามความต้องการของสถานประกอบการ
(TECHED-15)</t>
  </si>
  <si>
    <t>การออกแบบวงจรรองผ่านแถบด้วยสาย          ไมโครสตริปอิมพีแดนซ์แบบขั้นย่านความถี่     900 MHz สำหรับประยุกต์ใช้วัดความเข้มสนามแม่เหล็กไฟฟ้า
(TECHED-16)</t>
  </si>
  <si>
    <t>A  Soft Switching Class D  Current  Source Inverter for Induction Heating with Non-Ferromagnetic Load
(TECHED-17)</t>
  </si>
  <si>
    <t>An Investigation of Second-Harmonic Shifting Characteristic of Stepped-Impedance Resonators
(TECHED-19)</t>
  </si>
  <si>
    <t>An Investigation of Unloaded Quality Factor of   /2 and /4 Resonators
(TECHED-20)</t>
  </si>
  <si>
    <t>การพัฒนาระบบสารสนเทศ เพื่อการเทียบโอนความรู้ และประสบการณ์เข้าสู่การศึกษาในระบบ
(TECHED-21)</t>
  </si>
  <si>
    <t>The Comparative Study of Spam Mail Classification by Rule -Based,K-Nearest Neighbor,Naive Bays and Decision Tree
(TECHED-22)</t>
  </si>
  <si>
    <t>Wheelchair Stabilizing by Controlling the Speed Control of its DC Motor
(TECHED-23)</t>
  </si>
  <si>
    <t>Development of An Instructional Model Based on Learning Study Approach for Teacher Students to Enhance Teaching Design Ability to Solve learning Problems
(TECHED-24)</t>
  </si>
  <si>
    <t>กระบวนการหยุดนำกระแสของสวิตช์ถ่ายโอนแบบสถิตที่ใช้ไทริสเตอร์ สำหรับโหลดที่มีความไวต่อการเปลี่ยนแปลงแรงดันตกชั่วขณะ
(TECHED-25)</t>
  </si>
  <si>
    <t>การพัฒนาสายอากาศร่องสิบเหลี่ยมด้านเท่าที่ป้อนด้วยสายนำสัญญาณระนาบร่วมแบบแถบความถี่กว้างด้วยเทคนิคสตับแบบฝังตัวรูปสามเหลี่ยมจำนวนสี่สตับ
(TECHED-26)</t>
  </si>
  <si>
    <t>การออกแบบวงจรกรองผ่านแถบความถี่ด้วยสายไมโครสตริปอิมพีแดนช์แบบขั้นย่านความถี่ 1,800 MHz 
(TECHED-27)</t>
  </si>
  <si>
    <t>การประมาณค่าแรงดันกระพริบด้วยวิธีการ Energy Operator
(TECHED-28)</t>
  </si>
  <si>
    <t>An Improvement of Synchronously Rotating Reference Frame Based Voltage Sag Detection for Voltage Sag Compensation Applications under Distorted Grid Voltages
(TECHED-29)</t>
  </si>
  <si>
    <t>A Dual Output Series Resonant Inverter with Improved Asymmetrical Voltage-cancellation Control for Induction Cooking Appliance
(TECHED-30)</t>
  </si>
  <si>
    <t>A Development of the Student Evaluation System of Cooperative Education Based on Collaborative Evaluation
(TECHED-31)</t>
  </si>
  <si>
    <t xml:space="preserve"> August 2011</t>
  </si>
  <si>
    <t xml:space="preserve">Volume 28, Issue 2, </t>
  </si>
  <si>
    <t>Protective efficacy of Anopheles minimus CYP6P7 and CYP6AA3 against cytotoxicity of pyrethroid insecticides in Spodaptera frugiperda (Sf9) insect cells
(SCI-01)</t>
  </si>
  <si>
    <t xml:space="preserve">Volume 76, Issue 4, </t>
  </si>
  <si>
    <t>SJR, PubMed</t>
  </si>
  <si>
    <t>SJR,   ScienceDirect</t>
  </si>
  <si>
    <t>Characterization of mosquito CYP6P7 and CYP6AA3 : Differences in Substrate Preference and Kinetic Properties
(SCI-02)</t>
  </si>
  <si>
    <t xml:space="preserve">Volume 9, Pages  </t>
  </si>
  <si>
    <r>
      <t>Preparation of High Photocatalyst Mesoporous TiO</t>
    </r>
    <r>
      <rPr>
        <vertAlign val="subscript"/>
        <sz val="16"/>
        <color indexed="8"/>
        <rFont val="Angsana New"/>
        <family val="1"/>
      </rPr>
      <t xml:space="preserve">2 </t>
    </r>
    <r>
      <rPr>
        <sz val="16"/>
        <color indexed="8"/>
        <rFont val="Angsana New"/>
        <family val="1"/>
      </rPr>
      <t>from Nanosheets Using Autoclave Unit (Thai Made)
(SCI-05)</t>
    </r>
  </si>
  <si>
    <t>SJR</t>
  </si>
  <si>
    <t xml:space="preserve"> June 2011</t>
  </si>
  <si>
    <t>Volume 32, Issue 12</t>
  </si>
  <si>
    <r>
      <t>The Effect of Platinum Deposition on the Water Photo-Reduction at p-Cu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>O Semiconductor Electrodes with Visible Light Irradiation
(SCI-06)</t>
    </r>
  </si>
  <si>
    <t>A novel hybrid mode of sample injection to enhance CZE sensitivity for simultaneous determination of a pyridine-triphenylborane anti-fouling agent and its degradation products
(SCI-07)</t>
  </si>
  <si>
    <t>Volume 36, Issue 11</t>
  </si>
  <si>
    <r>
      <t>Synthesis of mesoporous-assembled TiO</t>
    </r>
    <r>
      <rPr>
        <vertAlign val="subscript"/>
        <sz val="16"/>
        <color indexed="8"/>
        <rFont val="Angsana New"/>
        <family val="1"/>
      </rPr>
      <t xml:space="preserve">2 </t>
    </r>
    <r>
      <rPr>
        <sz val="16"/>
        <color indexed="8"/>
        <rFont val="Angsana New"/>
        <family val="1"/>
      </rPr>
      <t>nanocrystals by a modified urea-aided sol-gel process and their outstanding photocatalytic H</t>
    </r>
    <r>
      <rPr>
        <vertAlign val="subscript"/>
        <sz val="16"/>
        <color indexed="8"/>
        <rFont val="Angsana New"/>
        <family val="1"/>
      </rPr>
      <t xml:space="preserve">2 </t>
    </r>
    <r>
      <rPr>
        <sz val="16"/>
        <color indexed="8"/>
        <rFont val="Angsana New"/>
        <family val="1"/>
      </rPr>
      <t>production activity
(SCI-08)</t>
    </r>
  </si>
  <si>
    <t>Application of Solar Cells for Daytime Weather Study
(SCI-10)</t>
  </si>
  <si>
    <t>Volume 9</t>
  </si>
  <si>
    <t>SJR, ScienceDirect</t>
  </si>
  <si>
    <r>
      <t>Effect of calcination temperatures on structres of  TiO</t>
    </r>
    <r>
      <rPr>
        <vertAlign val="subscript"/>
        <sz val="16"/>
        <color indexed="8"/>
        <rFont val="Angsana New"/>
        <family val="1"/>
      </rPr>
      <t xml:space="preserve">2 </t>
    </r>
    <r>
      <rPr>
        <sz val="16"/>
        <color indexed="8"/>
        <rFont val="Angsana New"/>
        <family val="1"/>
      </rPr>
      <t>powders by hydrothhermal method using Thai leucoxene mineral
(SCI-11)</t>
    </r>
  </si>
  <si>
    <t>Luminescence and Scintillation Properties of Ce-Doped YAP and LuYAP Crystals
(SCI-12)</t>
  </si>
  <si>
    <t>Vols. 199-200</t>
  </si>
  <si>
    <t>Vols. 284-286</t>
  </si>
  <si>
    <r>
      <t>Comparison of Lu</t>
    </r>
    <r>
      <rPr>
        <vertAlign val="subscript"/>
        <sz val="16"/>
        <color indexed="8"/>
        <rFont val="Angsana New"/>
        <family val="1"/>
      </rPr>
      <t>0.7</t>
    </r>
    <r>
      <rPr>
        <sz val="16"/>
        <color indexed="8"/>
        <rFont val="Angsana New"/>
        <family val="1"/>
      </rPr>
      <t xml:space="preserve"> Y</t>
    </r>
    <r>
      <rPr>
        <vertAlign val="subscript"/>
        <sz val="16"/>
        <color indexed="8"/>
        <rFont val="Angsana New"/>
        <family val="1"/>
      </rPr>
      <t>0.3</t>
    </r>
    <r>
      <rPr>
        <sz val="16"/>
        <color indexed="8"/>
        <rFont val="Angsana New"/>
        <family val="1"/>
      </rPr>
      <t xml:space="preserve"> AP:Ce and Bi</t>
    </r>
    <r>
      <rPr>
        <vertAlign val="subscript"/>
        <sz val="16"/>
        <color indexed="8"/>
        <rFont val="Angsana New"/>
        <family val="1"/>
      </rPr>
      <t xml:space="preserve">4 </t>
    </r>
    <r>
      <rPr>
        <sz val="16"/>
        <color indexed="8"/>
        <rFont val="Angsana New"/>
        <family val="1"/>
      </rPr>
      <t>Ge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 xml:space="preserve"> O</t>
    </r>
    <r>
      <rPr>
        <vertAlign val="subscript"/>
        <sz val="16"/>
        <color indexed="8"/>
        <rFont val="Angsana New"/>
        <family val="1"/>
      </rPr>
      <t>12</t>
    </r>
    <r>
      <rPr>
        <sz val="16"/>
        <color indexed="8"/>
        <rFont val="Angsana New"/>
        <family val="1"/>
      </rPr>
      <t xml:space="preserve"> Scintillators in Gamma Ray Spectrometry
(SCI-13)</t>
    </r>
  </si>
  <si>
    <t>Prapation of Carbon Nanoparticles by Long Laser Ablation in Water with Different Laser Energies
(SCI-14)</t>
  </si>
  <si>
    <t>Vols. 214</t>
  </si>
  <si>
    <r>
      <t>Luminescence and Scintillation of Ce</t>
    </r>
    <r>
      <rPr>
        <vertAlign val="superscript"/>
        <sz val="16"/>
        <color indexed="8"/>
        <rFont val="Angsana New"/>
        <family val="1"/>
      </rPr>
      <t>3+</t>
    </r>
    <r>
      <rPr>
        <sz val="16"/>
        <color indexed="8"/>
        <rFont val="Angsana New"/>
        <family val="1"/>
      </rPr>
      <t xml:space="preserve"> - doped oxide glass with high Gd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 xml:space="preserve"> O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 xml:space="preserve"> concentration
(SCI-15)</t>
    </r>
  </si>
  <si>
    <t>SJR,</t>
  </si>
  <si>
    <t>No.12</t>
  </si>
  <si>
    <r>
      <t>Light Yield Non-Proportionality and Energy Resolution of Lu</t>
    </r>
    <r>
      <rPr>
        <vertAlign val="subscript"/>
        <sz val="16"/>
        <color indexed="8"/>
        <rFont val="Angsana New"/>
        <family val="1"/>
      </rPr>
      <t xml:space="preserve">1.8 </t>
    </r>
    <r>
      <rPr>
        <sz val="16"/>
        <color indexed="8"/>
        <rFont val="Angsana New"/>
        <family val="1"/>
      </rPr>
      <t>Y</t>
    </r>
    <r>
      <rPr>
        <vertAlign val="subscript"/>
        <sz val="16"/>
        <color indexed="8"/>
        <rFont val="Angsana New"/>
        <family val="1"/>
      </rPr>
      <t xml:space="preserve">0.2 </t>
    </r>
    <r>
      <rPr>
        <sz val="16"/>
        <color indexed="8"/>
        <rFont val="Angsana New"/>
        <family val="1"/>
      </rPr>
      <t>SiO</t>
    </r>
    <r>
      <rPr>
        <vertAlign val="subscript"/>
        <sz val="16"/>
        <color indexed="8"/>
        <rFont val="Angsana New"/>
        <family val="1"/>
      </rPr>
      <t>5</t>
    </r>
    <r>
      <rPr>
        <sz val="16"/>
        <color indexed="8"/>
        <rFont val="Angsana New"/>
        <family val="1"/>
      </rPr>
      <t>:Ce and LaCl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>:Ce Scintillation Crystals
(SCI-16)</t>
    </r>
  </si>
  <si>
    <t>Luminescence and Scintillation Properties of Ce-Doped LYSO and YSO Crystals
(SCI-17)</t>
  </si>
  <si>
    <t xml:space="preserve">Volume 2011 </t>
  </si>
  <si>
    <t>Pubmed</t>
  </si>
  <si>
    <t>ปีที่ 27</t>
  </si>
  <si>
    <t>TCI</t>
  </si>
  <si>
    <t>Yersinia enterocolitica : Epidemiological Studies and Outbreaks
(SCI-18)</t>
  </si>
  <si>
    <t>สมการทำนายน้ำหนักมีชีวิตของสุกรลูกผสมโดยใช้การประมาณค่าวางนัยทั่วไป เทียบกับตัวแบบเชิงเส้น
(SCI-19)</t>
  </si>
  <si>
    <t>Co-culture of Trichoderma reesei RT-P1 with Saccharomyces cerevisiae RT-P2 : Morphological Studies
(SCI-20)</t>
  </si>
  <si>
    <t>การศึกษาผลสัมฤทธิ์ทางการเรียนวิชาชีพ ระดับปริญญาตรีหลักสูตร 4 ปี และหลักสูตร 2 ปีต่อเนื่อง
(SCI-24)</t>
  </si>
  <si>
    <t>The Medical Service Value Model for Patients without Surgery of Informal Workers in Thailand
(SCI-29)</t>
  </si>
  <si>
    <t>Comparison of LuYAP:Ce and BGO Scintillators in Gamma Ray Spectrometry
(SCI-30)</t>
  </si>
  <si>
    <t>Scintillation Properties of Ce-Doped LYSO and YSO Crystals
(SCI-31)</t>
  </si>
  <si>
    <t>การใช้เชื้อราปฏิปักษ์เพื่อปรับปรุงคุณภาพกล้าไม้
(SCI-33)</t>
  </si>
  <si>
    <t>การศึกษาการปรับปรุงการหมักเอทานอลแบบกะซ้ำโดยการตรึงเซลล์บนชานอ้อย
(SCI-34)</t>
  </si>
  <si>
    <t>การย่อยสลายใบโกงกางและใบแสมด้วยเชื้อรา
(SCI-35)</t>
  </si>
  <si>
    <t>การเพาะเลี้ยงเนื้อเยื่อและการชักนำให้กุหลาบหนูออกดอกในหลอดทดลอง
(SCI-36)</t>
  </si>
  <si>
    <t>ความหลากหลายทางชีวภาพของแพลงก์ตอนพืชในคลองรังสิต จังหวัดปทุมธานี
(SCI-37)</t>
  </si>
  <si>
    <t>การศึกษาความเป็นไปได้ในการผลิตเอทานอลจากรากต้นธูปฤาษี
(SCI-38)</t>
  </si>
  <si>
    <t>การกำจัดสารอินทรีย์ในน้ำผิวดินโดยฟิล์มชีวภาพแบคทีเรีย
(SCI-39)</t>
  </si>
  <si>
    <t>การปรับปรุงความเข้มแข็งของแผ่นอะคริลิคด้วยการเคลือบฟิล์มอะคริลิคที่มีการเติมนาโนไทเทเนียมไดออกไซด์
(SCI-40)</t>
  </si>
  <si>
    <t>หลอดไฟฟลูออเรสเซนต์ T5 เคลือบฟิล์มบางนาโนไททาเนียมไดออกไซด์
(SCI-41)</t>
  </si>
  <si>
    <t>A Framework for Target Magnification Using Social Network  Analysis with Case Study on Terrorism Domain
(SCI-42)</t>
  </si>
  <si>
    <t>การประมาณพารามิเตอร์ด้วยวิธีกำลังสองน้อยที่สุดแบบไม่เป็นเชิงเส้นและเปรียบเทียบประสิทธิภาพของตัวแบบความเชื่อถือได้ของซอฟต์แวร์
(SCI-43)</t>
  </si>
  <si>
    <t>Drying Technology</t>
  </si>
  <si>
    <t>,2011</t>
  </si>
  <si>
    <t xml:space="preserve">วารสารครุศาสตร์อุตสาหกรรม
</t>
  </si>
  <si>
    <t>Supaphorn  Thumsorn</t>
  </si>
  <si>
    <t>THE 18th INTERNATIONAL CONFERENCE ON COMPOSITE MATERIALS</t>
  </si>
  <si>
    <t>21-26 August 2011</t>
  </si>
  <si>
    <t>Sirichai Dangeam</t>
  </si>
  <si>
    <t>The International Conference &amp; Utility Exhibition 2011</t>
  </si>
  <si>
    <t>28-30 September 2011</t>
  </si>
  <si>
    <t>Boonrit Prasertkaew</t>
  </si>
  <si>
    <t>The Second TSME International Conference on Mechanical Engineering</t>
  </si>
  <si>
    <t>19-21 October 2011</t>
  </si>
  <si>
    <t>Sommai  Pivsa-Art</t>
  </si>
  <si>
    <t>2011 International Conference on Advance in Materials and Manufacturing Process</t>
  </si>
  <si>
    <t>16-18 December 2011</t>
  </si>
  <si>
    <t>Natha Kuptasthien</t>
  </si>
  <si>
    <t>2011 IEEE International Conference on Quality and Reliability</t>
  </si>
  <si>
    <t>14-17 September 2011</t>
  </si>
  <si>
    <t>Warunee Klinklai
Tawatchai Meke
Paramet Wachirawech
Rangsan  Rungreangsri</t>
  </si>
  <si>
    <t>Preprints of Seikei-Kakou Annual Meeting 2011, Tokyo</t>
  </si>
  <si>
    <t>22-23 June 2011</t>
  </si>
  <si>
    <t>Supaphorn  Thumsorn
Sommai  Pivsa-Art</t>
  </si>
  <si>
    <t>N. Panklang
N. Phankong
K. Bhumkittipich</t>
  </si>
  <si>
    <t>Volume 9,2011
p.95-103</t>
  </si>
  <si>
    <t>Volume 9,2011
p.147-158</t>
  </si>
  <si>
    <t>S. Kohsri
B. Plangplang</t>
  </si>
  <si>
    <t>Volume 9,2011
p.198-206</t>
  </si>
  <si>
    <t>C. Chupong
B. Plangklang</t>
  </si>
  <si>
    <t>Volume 9,2011
p.230-237</t>
  </si>
  <si>
    <t>W. Chankhamrian
K. Bhumkittipich</t>
  </si>
  <si>
    <t>Volume 9,2011
p.305-315</t>
  </si>
  <si>
    <t>W. Roynarin</t>
  </si>
  <si>
    <t>9th Eco-Energy and Materials Science and Engineering Symposium</t>
  </si>
  <si>
    <t>25-28 May 2011</t>
  </si>
  <si>
    <t>K. Bhumkittipich
N. Mithulananthan</t>
  </si>
  <si>
    <t>Volume 9,2011
p.366-379</t>
  </si>
  <si>
    <t>S. Kosalanun
P. Pramot
N. Phathanaim</t>
  </si>
  <si>
    <t>O. Sadmai
S. Hiranvarodom</t>
  </si>
  <si>
    <t xml:space="preserve">S. Kamtip
K. Bhumkittipich
</t>
  </si>
  <si>
    <t>N. Phetyim
K. Khumwong
S. Oun-anun</t>
  </si>
  <si>
    <t>S. Chanarong
L. Sikong
S. Niyomwas
S. Pavasupree</t>
  </si>
  <si>
    <t>Volume 9,2011
p.418-427</t>
  </si>
  <si>
    <t>A. Simpraditpan
T. Wirunmongkol
W. Boonwatcharapunsakun
S. Sakulkhaemaruethai
S. Pivsa-art
C. Duangduen
S. Pavasupree</t>
  </si>
  <si>
    <t>Volume 9,2011
p.440-445</t>
  </si>
  <si>
    <t>S. Niamlang
T. Buranut
A. Niansiri
A. Sirivat</t>
  </si>
  <si>
    <t>Volume 9,2011
p.468-473</t>
  </si>
  <si>
    <t xml:space="preserve"> S. Niamlang
T. Buranut
A. Niansiri</t>
  </si>
  <si>
    <t>T. Wirunmongkol
P. Charoenrat
N. Tananon
S. Niyomwas
S. Pavasupree</t>
  </si>
  <si>
    <t>D. Aphairaj
T. Wirunmongkol
P. Chaloey-arb
S. Pavasupree</t>
  </si>
  <si>
    <t>Volume 9,2011
p.539-544</t>
  </si>
  <si>
    <t>N. Srirawat
S. Pivsa-Art
S. Pavasupree
N. O-charoen
W. Pivsa-Art</t>
  </si>
  <si>
    <t>P. Khamput
K. Suweero</t>
  </si>
  <si>
    <t>Volume 9,2011
p.559-567</t>
  </si>
  <si>
    <t>วารสารวิจัยมหาวิทยาลัยเทคโนโลยี
ราชมงคลธัญบุรี</t>
  </si>
  <si>
    <t>ปีที่14 ฉบับที่ 3</t>
  </si>
  <si>
    <t xml:space="preserve">พ.ค.-ส.ค.54
</t>
  </si>
  <si>
    <t>ผศ.รัฐพล   จินะวงค์</t>
  </si>
  <si>
    <t>การประชุมวิชาการครุศาสตร์อุตสาหกรรมระดับชาติ ครั้งที่4 (มจพ.พระนครเหนือ)</t>
  </si>
  <si>
    <t>7-8 ก.ค.54</t>
  </si>
  <si>
    <t>ผศ.รัฐพล   จินะวงค์
นางสาวชลดา   ปานสง</t>
  </si>
  <si>
    <t>ผศ.รัฐพล   จินะวงค์
นายทวีศักดิ์   สุขเจริญทรัพย์
นางสาวชลดา   ปานสง</t>
  </si>
  <si>
    <t>ดร.สมบูรณ์   ธีรวิสิฐพงศ์</t>
  </si>
  <si>
    <t xml:space="preserve">14th  European Conference on Power Electronice and Applications  
EPE 2011 </t>
  </si>
  <si>
    <t>August 30-September 1,2011</t>
  </si>
  <si>
    <t>Jirapong Jittakort</t>
  </si>
  <si>
    <t>Progress In Electromagnetics Research Symposium 2011 Suzhou,CHAINA</t>
  </si>
  <si>
    <t>12-16 ก.ย.54</t>
  </si>
  <si>
    <t>ดร.ณัฐพล   จีนุพงศ์</t>
  </si>
  <si>
    <t>RMUTT Global Business and Economics Review  : คณะบริหารธุรกิจ (มทร.ธัญบุรี)</t>
  </si>
  <si>
    <t>นายเอกรัฐ  หล่อพิเชียร
นางธัญญาภรณ์   บุญยัง
นายนิรุตติ์   พองาม</t>
  </si>
  <si>
    <t>30 th  JSST Annual Conference  (JSST 2011) International Conference on Modeling and Simulation Technology (Japan)</t>
  </si>
  <si>
    <t>22-23 ต.ค.54</t>
  </si>
  <si>
    <t>นายเดชฤทธิ์   มณีธรรม</t>
  </si>
  <si>
    <t>World Academy of Science,Engineering and Technology (Indonesia)</t>
  </si>
  <si>
    <t>นางสาวรินรดี   พรวิริยะสกุล</t>
  </si>
  <si>
    <t>การประชุมวิชาการนานาชาติ EDUCA 2011 "Teacher Development in the 21st Century"</t>
  </si>
  <si>
    <t>ผศ.ยุทธชัย     ศิลปวิจารณ์</t>
  </si>
  <si>
    <t>การประชุมวิชาการทางวิศวกรรมไฟฟ้า    ครั้งที่ 34   (ม.สยาม)</t>
  </si>
  <si>
    <t>30 พ.ย. 54-      2 ธ.ค.54</t>
  </si>
  <si>
    <t>ดร.สมบูรณ์   ธีรสิวิฐพงศ์</t>
  </si>
  <si>
    <t>ผศ.ธนิต    บุญใส</t>
  </si>
  <si>
    <t>The 9th IEEE International Conference on Power Electronics and Drive Systems IEEE PEDS 2011 (Singapore)</t>
  </si>
  <si>
    <t>5-8 ธ.ค. 54</t>
  </si>
  <si>
    <t>IECON 2011   37th Annual Conference of the IEEE Industrial Electronics Society  (Australia)</t>
  </si>
  <si>
    <t>7-10  พ.ย.54</t>
  </si>
  <si>
    <t>ผศ.ประนอม   พันธ์ไสว</t>
  </si>
  <si>
    <t>Mediterranean Conference for Academic Disciplines  (International  Journal of Arts        &amp; Sciences</t>
  </si>
  <si>
    <t>19-23 ก.พ.54</t>
  </si>
  <si>
    <t>หมายเหตุ</t>
  </si>
  <si>
    <t xml:space="preserve">หมายเหตุ </t>
  </si>
  <si>
    <t>เผยแพร่ในระดับความร่วมมือระหว่างประเทศ</t>
  </si>
  <si>
    <t>ลักษณะการเผยแพร่</t>
  </si>
  <si>
    <t>ลักษณะการตีพิมพ์</t>
  </si>
  <si>
    <t>ชื่อผู้วิจัย</t>
  </si>
  <si>
    <t xml:space="preserve">วารสารวิชาการระดับนานาชาติที่อยู่ในประกาศของสมศ. </t>
  </si>
  <si>
    <t>ฉบับที่ตีพิมพ์</t>
  </si>
  <si>
    <t>วันเดือนปีที่ตีพิมพ์</t>
  </si>
  <si>
    <t>ชื่อวารสารหรือชื่อเอกสาร</t>
  </si>
  <si>
    <t>ชื่อบทความวิจัย</t>
  </si>
  <si>
    <t>3. ระดับนานาชาติ การเผยแพร่ที่เปิดกว้างทุกประเทศอย่างน้อย 5 ประเทศ ที่ไม่ได้อยู่ในกลุ่มอาเซียน</t>
  </si>
  <si>
    <t>2. ระดับความร่วมมือระหว่างประเทศหมายถึง เป็นโครงการเฉพาะระหว่างประเทศ เช่น เผยแพร่ผ่านโครงการลุ่มแม่น้ำโขงระดับภูมิภาคอาเซียน ต้องมีอย่างน้อย 5 ประเทศ อาเซียน ดังนี้ ไทย มาเลเซีย ฟิลิปปินส์ อินโดนิเซีย สิงค์โปร บรูไน ลาว กัมพูชา เวียดนาม พม่า ติมอร์ตะวันออก</t>
  </si>
  <si>
    <t>1. ผลงานสร้างสรรค์เผยแพร่หลายที่ นับได้ครั้งเดียว</t>
  </si>
  <si>
    <t>เผยแพร่ในระดับนานาชาติ</t>
  </si>
  <si>
    <t>เผยแพร่ในระดับภูมิภาคอาเซียน</t>
  </si>
  <si>
    <t>เผยแพร่ในระดับชาติ</t>
  </si>
  <si>
    <t>เผยแพร่ในระดับจังหวัด</t>
  </si>
  <si>
    <t>เผยแพร่ในระดับสถาบัน</t>
  </si>
  <si>
    <t>วันเดือนปีที่เผยแพร่</t>
  </si>
  <si>
    <t>รูปแบบการเผยแพร่</t>
  </si>
  <si>
    <t>แหล่งเผยแพร่
(ระบุสถานที่ จังหวัด ประเทศ)</t>
  </si>
  <si>
    <t>เจ้าของงานสร้างสรรค์</t>
  </si>
  <si>
    <t>ชื่องานสร้างสรรค์ที่เผยแพร่</t>
  </si>
  <si>
    <t>วารสารวิชาการระดับชาติที่มีชื่อปรากฎอยู่ในประกาศของ สมศ.</t>
  </si>
  <si>
    <t>วารสารวิชาการระดับชาติที่ปรากฎในฐานข้อมูล TCI</t>
  </si>
  <si>
    <t xml:space="preserve">รายงานสืบเนื่องจากการประชุมวิชาการระดับชาติ </t>
  </si>
  <si>
    <t>รายงานสืบเนื่องจากากรประชุมวิชาการระดับนานาชาติ</t>
  </si>
  <si>
    <t xml:space="preserve">วารสารวิชาการระดับนานาชาติที่อยู่ในฐานข้อมูล ISI </t>
  </si>
  <si>
    <t>วารสารวิชาการระดับนานาชาติที่อยู่ในฐานข้อมูล SCOPUS</t>
  </si>
  <si>
    <t>มหาวิทยาลัยเทคโนโลยีราชมงคลธัญบุรี</t>
  </si>
  <si>
    <t>กย.-ธ.ค. 54</t>
  </si>
  <si>
    <t>ปีที่ 42 ฉ.3 (พิเศษ)</t>
  </si>
  <si>
    <t>Charun Likitrattanaporn and Athapol Noomhorm</t>
  </si>
  <si>
    <t>Volume 29 Issue9,2011</t>
  </si>
  <si>
    <t>เอกสารประชุมวิชาการ</t>
  </si>
  <si>
    <t xml:space="preserve">ดร.อินทิรา  ลิจันทร์พร </t>
  </si>
  <si>
    <t>รศ.วสันต์  กันอ่ำ</t>
  </si>
  <si>
    <t>การประชุมวิชาการระดับชาติด้านเทคโนโลยีคอมพิวเตอร์และระบบสารสนเทศประยุกต์ ครั้งที่ 2</t>
  </si>
  <si>
    <t>นายรังสรรค์  สุวรรณหงส์</t>
  </si>
  <si>
    <t>ดร.ไพบูลย์ ใสยางศ์</t>
  </si>
  <si>
    <t>RMUTT Global Business and Economics Review คณะบริหารธุรกิจ มหาวิทยาลัยเทคโนโลยีราชมงคลธัญบุรี</t>
  </si>
  <si>
    <t>ปีที่ 6  ฉบับที่ 1</t>
  </si>
  <si>
    <t>Assoc.Prof Chanongkorn Kuntonbutr</t>
  </si>
  <si>
    <t>The Comparative Investigation on International Value of Business Student Between Thailand, Chainese and Germany (BUS-04)</t>
  </si>
  <si>
    <t>รศ.ดร.วิเชียร  วิทยอุดม</t>
  </si>
  <si>
    <t>ปีที่ 6  ฉบับที่ 2</t>
  </si>
  <si>
    <t>ทัศนะของนักศึกษาต่อการนำปรัชญาเศรษฐกิจพอเพียงไปสู่การแก้ปัญหาความฟุ้มเฟือย: กรณีศึกษานักศึกษามหาวิทยาลัยเทคโนโลยีราชมงคลธัญบุรี (BUS-05)</t>
  </si>
  <si>
    <t>The 3 th National Conference an Applied Computer Technology and Information Systems</t>
  </si>
  <si>
    <t>ชนาสิน  ธาราพิตร</t>
  </si>
  <si>
    <t>september 9, 2011</t>
  </si>
  <si>
    <t>Natnarong Jaturat</t>
  </si>
  <si>
    <t>The Asian Business and Management Conference Official Conference Proceedings 2011</t>
  </si>
  <si>
    <t>The Relationship Between Information Technology Investment and Firm Performance with the context of sufficiency Economy Philosophy      (BUS-07)</t>
  </si>
  <si>
    <t>ทบทวนและแนะนำปัจจัยความสำเร็จของการบริหารโครงการเทคโนโลยีสารสนเทศและการสื่อสาร          (BUS-06)</t>
  </si>
  <si>
    <t>แบบรายงานการตีพิมพ์บทความวิจัย ประจำปี พ.ศ.2554 (1 ม.ค. 2554 ถึง 31 ธ.ค. 2554)</t>
  </si>
  <si>
    <t>วารสารระดับนานาชาติในฐานข้อมูลวารสาร SJR</t>
  </si>
  <si>
    <t>แบบรายงานเผยแพร่งานสร้างสรรค์ ประจำปี พ.ศ.2554 (1 ม.ค. 2554 ถึง 31 ธ.ค. 2554)</t>
  </si>
  <si>
    <t>ลำดับที่</t>
  </si>
  <si>
    <t>Kaewpa D.</t>
  </si>
  <si>
    <t>Tropical Biomedicine</t>
  </si>
  <si>
    <t>Dolnapa  Kaewpa</t>
  </si>
  <si>
    <t>ARCHIVE OF INSECT BIOCHEMISTRY AND PHYSIOLOGY</t>
  </si>
  <si>
    <t>Pradabrat Prajankate</t>
  </si>
  <si>
    <t>Singto  Sakulkhaemaruethai</t>
  </si>
  <si>
    <t>Energy Procedia</t>
  </si>
  <si>
    <t>Ponchio  Chatchai</t>
  </si>
  <si>
    <t>Electrochemistry</t>
  </si>
  <si>
    <t>Netnapit  Kaewchuay</t>
  </si>
  <si>
    <t>Electrophoresis</t>
  </si>
  <si>
    <t>International Journal of Hydrogen Energy</t>
  </si>
  <si>
    <t>Nithiwatthn  Choosakul
Moragote  Buddhakala
Naris  Barnthip
Anchan  Muakngam
Chanoknan  Banglieng</t>
  </si>
  <si>
    <t>Deaw  Aphairaj</t>
  </si>
  <si>
    <t>Akapong  Phunpueok</t>
  </si>
  <si>
    <t>Advanced Materials Research</t>
  </si>
  <si>
    <t>V. Thongpool</t>
  </si>
  <si>
    <t>Physica Status Solidi (A) Applications and Materials</t>
  </si>
  <si>
    <t>Chiraporn Ananchaipattana</t>
  </si>
  <si>
    <t>Journal of Pathogens</t>
  </si>
  <si>
    <t>อัญชลี  ทองกำเนิด
ลี่ลี อิงศรีสว่าง</t>
  </si>
  <si>
    <t>วารสารเกษตร</t>
  </si>
  <si>
    <t>Journal of the Microscopy Society of Thailand</t>
  </si>
  <si>
    <t xml:space="preserve">Modeling Community Quality of Life Indicators for Developing Solar Home System in Remote Areas
(LAR-01)
</t>
  </si>
  <si>
    <t>DEVELOPMENT OF BLENDING SEQUENCE ON CaCO3 REINFORCED RECYCLE PET/RECYCLE PP BLEND
(EN-01)</t>
  </si>
  <si>
    <t>A Design and Construct an Electric Circuit to Emulate Power System Oscillation in Tie-Line System
(EN-02)</t>
  </si>
  <si>
    <t>The Quasi-steady State Performenc of a Solr-Biomass Hybrid Cooling System
(EN-03)</t>
  </si>
  <si>
    <t>The production of poly (L-Lactic acid) from 2-steps  direct polycondensation in 100 kg. scale
(EN-04)</t>
  </si>
  <si>
    <t>Reduction of Tombstone Capacitor Problem by Six Sigma Technique: A Case Study of Printed Circuit Cable Assembly Line
(EN-05)</t>
  </si>
  <si>
    <t>EFFECT OF FILLER CONTENT AND SIZE ON MECHANICAL PROPERTIES OF NATURAL RUBBER GREEN COMPOSITE
(EN-06)</t>
  </si>
  <si>
    <t>Thermal Stabilization, Mechanical Performance and Flame Retardancy of Glass Bead Reinforced Poly(Lactic acid)
(EN-07)</t>
  </si>
  <si>
    <t>Design of 33 kv Transformer Bushing Insulator from NR and HDPE
(EN-08)</t>
  </si>
  <si>
    <t>AN ELECTRIC GENERATOR DRIVEN BY A ROOF VENTILATOR
(EN-09)</t>
  </si>
  <si>
    <t>ENERGY MANAGEMENT AND CONTROL SYSTEM FOR SMART RENEWABLE ENERGY POWER GENERATION
(EN-10)</t>
  </si>
  <si>
    <t>FORECASTING POWER OUTPUT OF PV GRID CONNECTED SYSTEM IN THAILAND WITHOUT USING SOLAR RADIATION MEASUREMENT
(EN-11)</t>
  </si>
  <si>
    <t>THE EFFECT OF SERIES-CONNECTED TRANSFORMER IN DVR APPLICATION
(EN-12)</t>
  </si>
  <si>
    <t>STUDYING OF 100 KW MICRO WIND FARM FOR LOW WIND SPEED MACHINES
(EN-13)</t>
  </si>
  <si>
    <t>PERFORMANCE ENHANCEMENT OF DVR FOR MITIGATING VOLTAGE SAG/SWELL USING VECTOR CONTROL STRATEGY
(EN-14)</t>
  </si>
  <si>
    <t>THE STUDY OF MIXTURED RATIO OF FUEL FROM FAT DREGS, RESIDUE OF FAT DREGS AND AGRICULTURAL WASTE
(EN-15)</t>
  </si>
  <si>
    <t>PHOTOVOLTAIC GRID CONNECTED SYSTEM FOR SMALL FOOD KIOSK
(EN-16)</t>
  </si>
  <si>
    <t>DESIGN AND ANALYSIS OF INTERLEAVED BOOST CONVERTER FOR RENEWABLE ENERGY APPLICATIONS
(EN-17)</t>
  </si>
  <si>
    <t>DECREASING OF CALCIUM CONTENT IN USED LUBRICANT OIL
(EN-18)</t>
  </si>
  <si>
    <t>SYNTHESIS AND CHARACTERIZATION OF NITROGEN-DOPED  TiO2 NANOMATERIALS FOR PHOTOCATALYTIC ACTIVITIES UNDER VISIBLE LIGHT
(EN-19)</t>
  </si>
  <si>
    <r>
      <t>PREPARATION OF HIGH PHOTOCATALYST MESOPOROUS TiO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 xml:space="preserve"> FROM NANOSHEET USING AUTOCLAVE UNIT (THAI MADE)
(EN-20)</t>
    </r>
  </si>
  <si>
    <t>ELECTRICALLY CONTROLLED ALOE-VERA EXTRACTION RELEASE FROM POLY ACRYLAMIDE HYDROGEL
(EN-21)</t>
  </si>
  <si>
    <t>ELECTRICALLY CONTROLLED ALOIN FROM POLY (P-PHENYLENE VINYLENE) POLYACRYLAMIDE HYDROGEL SYSTEM
(EN-22)</t>
  </si>
  <si>
    <t>SIMPLE HYDROTHERMAL PREPARATION AND DYE-SENSITIZED SOLAR  CELLS EFFICIENCY OF NANOTUBES NANOPARTICLES FROM THAI LEUCOEXENE MINERAL
(EN-23)</t>
  </si>
  <si>
    <r>
      <t>EFFECT OF CALCINATION TEMPERATURES ON STRUCTURES OF TiO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 xml:space="preserve"> POWDERS PREPARED BY HYDROTHERMAL METHOD USING THAI LEUCOXENE MINERAL
(EN-24)</t>
    </r>
  </si>
  <si>
    <t>POLYMER BLEND FROM POLY (L-LACTIC ACID) AND POLY (BUTYLENE-SUCCINATE-CO-ADIPATE)
(EN-25)</t>
  </si>
  <si>
    <t>PROPERTIES OF MORTAR MIXING WITH MEDIUM AMMONIA CONCENTRATED LATEX
(EN-26)</t>
  </si>
  <si>
    <r>
      <t>PRELIMINARILY STUDY OF Pd/CeO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 xml:space="preserve"> DERIVED FROM CERIUM COMPLEXES AS SOLID SUPPORT CATALYSTS FOR HYDROGENATION REACTION IN A MICRO-REACTOR
(EN-27)</t>
    </r>
  </si>
  <si>
    <t>STUDIES ON COMPATIBILITY OF POLYMER BLENDS BETWEEN POLY (TRIMETHYLENE TEREPHTHALATE) AND POLYMIDE 4 PREPARED BY MELT BLEND TECHNIQUE
(EN-28)</t>
  </si>
  <si>
    <r>
      <t>THERMAL DECOMPOSITION KINETIC OF CaCO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 xml:space="preserve"> FILLED RECYCLE PET/PP BLEND
(EN-29)</t>
    </r>
  </si>
  <si>
    <t>PREPARATION OF POLYMER BLENDS BETWEEN POLY (L-lactic acid), POLY (butylene succinate-co-adipate) FOR BLOW FILM INDUSTRIAL APPLICATION
(EN-30)</t>
  </si>
  <si>
    <t>PREPARATION OF KNITTING SOCKS FROM POLY (lactic acid) AND (Poly[( R )-3-hydroxybutyrate-co-( R )-3-hydroxyvalerate] (PHBV) BLENDS FOR TEXTILE INDUSTRIALS
(EN-31)</t>
  </si>
  <si>
    <t>A DEVELOPMENT OF LAMINATING MULBERRY PAPER BY BIODERGRADABLE FILMS
(EN-32)</t>
  </si>
  <si>
    <t>THE PRODUCTION POLY (L-LACTIC ACID) FROM DIRECT POLYCONDENSATION IN MASS SCALE
(EN-33)</t>
  </si>
  <si>
    <t>Polymeric Materials Used for Flat Plate Solar Collector
(EN-34)</t>
  </si>
  <si>
    <t>An Interactive E-tutor System for Industrial Engineering Courses
(EN-35)</t>
  </si>
  <si>
    <t>Identifying the Key Quality Improvement of Undergraduate Engineering Education - Using Importance-Performance Analysis
(EN-36)</t>
  </si>
  <si>
    <t>Seven Basic Quality Tools Coursework for Textile Dyeing and Printing Industry Study
(EN-37)</t>
  </si>
  <si>
    <t>สายอากาศโมโนโพลรูปสี่เหลี่ยมบนระนาบสร้างเงาที่มีช่องว่างไม่สมมาตรและสตับโหลดแบบขั้นสำหรับย่านความถี่แถบยิ่งกว้าง
(EN-38)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</si>
</sst>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-F800]dddd\,\ mmmm\ dd\,\ yyyy"/>
    <numFmt numFmtId="208" formatCode="mmm\-yyyy"/>
    <numFmt numFmtId="209" formatCode="B1mmm\-yy"/>
    <numFmt numFmtId="210" formatCode="0.0"/>
    <numFmt numFmtId="211" formatCode="B1d/m/yyyy"/>
    <numFmt numFmtId="212" formatCode="B1d\-mmm\-yy"/>
    <numFmt numFmtId="213" formatCode="0.000"/>
  </numFmts>
  <fonts count="34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8"/>
      <name val="Tahoma"/>
      <family val="2"/>
    </font>
    <font>
      <vertAlign val="superscript"/>
      <sz val="16"/>
      <color indexed="8"/>
      <name val="Angsana New"/>
      <family val="1"/>
    </font>
    <font>
      <vertAlign val="subscript"/>
      <sz val="16"/>
      <color indexed="8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5" fillId="7" borderId="1" applyNumberFormat="0" applyAlignment="0" applyProtection="0"/>
    <xf numFmtId="0" fontId="26" fillId="18" borderId="0" applyNumberFormat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6" fillId="8" borderId="10" xfId="0" applyFont="1" applyFill="1" applyBorder="1" applyAlignment="1">
      <alignment horizontal="center" textRotation="90" wrapText="1"/>
    </xf>
    <xf numFmtId="0" fontId="6" fillId="8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8" borderId="10" xfId="0" applyFont="1" applyFill="1" applyBorder="1" applyAlignment="1">
      <alignment horizontal="center" textRotation="90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textRotation="90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2" fontId="5" fillId="8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left" vertical="top" wrapText="1"/>
      <protection/>
    </xf>
    <xf numFmtId="0" fontId="2" fillId="0" borderId="10" xfId="39" applyFont="1" applyFill="1" applyBorder="1" applyAlignment="1">
      <alignment horizontal="center" vertical="top" wrapText="1"/>
      <protection/>
    </xf>
    <xf numFmtId="0" fontId="4" fillId="0" borderId="10" xfId="39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5" fontId="2" fillId="0" borderId="10" xfId="0" applyNumberFormat="1" applyFont="1" applyFill="1" applyBorder="1" applyAlignment="1">
      <alignment horizontal="center" vertical="center" wrapText="1"/>
    </xf>
    <xf numFmtId="20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0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2" fontId="4" fillId="8" borderId="10" xfId="0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textRotation="90" wrapText="1"/>
    </xf>
    <xf numFmtId="0" fontId="4" fillId="8" borderId="10" xfId="0" applyFont="1" applyFill="1" applyBorder="1" applyAlignment="1">
      <alignment horizontal="center" textRotation="90"/>
    </xf>
    <xf numFmtId="21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center" vertical="top" wrapText="1"/>
    </xf>
    <xf numFmtId="0" fontId="4" fillId="25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14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7" fillId="0" borderId="10" xfId="38" applyFill="1" applyBorder="1" applyAlignment="1" applyProtection="1">
      <alignment horizontal="center" vertical="top" wrapText="1"/>
      <protection/>
    </xf>
    <xf numFmtId="49" fontId="17" fillId="0" borderId="10" xfId="38" applyNumberFormat="1" applyFill="1" applyBorder="1" applyAlignment="1" applyProtection="1">
      <alignment horizontal="center" vertical="top" wrapText="1"/>
      <protection/>
    </xf>
    <xf numFmtId="0" fontId="17" fillId="0" borderId="10" xfId="38" applyFill="1" applyBorder="1" applyAlignment="1" applyProtection="1">
      <alignment horizontal="center" vertical="center" wrapText="1"/>
      <protection/>
    </xf>
    <xf numFmtId="0" fontId="17" fillId="0" borderId="10" xfId="38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justify"/>
    </xf>
    <xf numFmtId="2" fontId="4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center" vertical="top" wrapText="1"/>
    </xf>
    <xf numFmtId="2" fontId="5" fillId="8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7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N\RMUTT4-5-0-278%20(EN161).pdf" TargetMode="External" /><Relationship Id="rId2" Type="http://schemas.openxmlformats.org/officeDocument/2006/relationships/hyperlink" Target="EN\RMUTT4-5-0-277%20(EN160).pdf" TargetMode="External" /><Relationship Id="rId3" Type="http://schemas.openxmlformats.org/officeDocument/2006/relationships/hyperlink" Target="EN\RMUTT4-5-0-276%20(EN159).pdf" TargetMode="External" /><Relationship Id="rId4" Type="http://schemas.openxmlformats.org/officeDocument/2006/relationships/hyperlink" Target="EN\RMUTT4-5-0-275%20(EN158).pdf" TargetMode="External" /><Relationship Id="rId5" Type="http://schemas.openxmlformats.org/officeDocument/2006/relationships/hyperlink" Target="EN\RMUTT4-5-0-274%20(EN157).pdf" TargetMode="External" /><Relationship Id="rId6" Type="http://schemas.openxmlformats.org/officeDocument/2006/relationships/hyperlink" Target="EN\RMUTT4-5-0-273%20(EN156).pdf" TargetMode="External" /><Relationship Id="rId7" Type="http://schemas.openxmlformats.org/officeDocument/2006/relationships/hyperlink" Target="EN\RMUTT4-5-0-272%20(EN155).pdf" TargetMode="External" /><Relationship Id="rId8" Type="http://schemas.openxmlformats.org/officeDocument/2006/relationships/hyperlink" Target="EN\RMUTT4-5-0-271%20(EN154).pdf" TargetMode="External" /><Relationship Id="rId9" Type="http://schemas.openxmlformats.org/officeDocument/2006/relationships/hyperlink" Target="EN\RMUTT4-5-0-270%20(EN153).pdf" TargetMode="External" /><Relationship Id="rId10" Type="http://schemas.openxmlformats.org/officeDocument/2006/relationships/hyperlink" Target="EN\RMUTT4-5-0-269%20(EN152).pdf" TargetMode="External" /><Relationship Id="rId11" Type="http://schemas.openxmlformats.org/officeDocument/2006/relationships/hyperlink" Target="EN\RMUTT4-5-0-268%20(EN151).pdf" TargetMode="External" /><Relationship Id="rId12" Type="http://schemas.openxmlformats.org/officeDocument/2006/relationships/hyperlink" Target="EN\RMUTT4-5-0-267%20(EN150).pdf" TargetMode="External" /><Relationship Id="rId13" Type="http://schemas.openxmlformats.org/officeDocument/2006/relationships/hyperlink" Target="EN\RMUTT4-5-0-266%20(EN149).pdf" TargetMode="External" /><Relationship Id="rId14" Type="http://schemas.openxmlformats.org/officeDocument/2006/relationships/hyperlink" Target="EN\RMUTT4-5-0-265%20(EN148).pdf" TargetMode="External" /><Relationship Id="rId15" Type="http://schemas.openxmlformats.org/officeDocument/2006/relationships/hyperlink" Target="EN\RMUTT4-5-0-264%20(EN147).pdf" TargetMode="External" /><Relationship Id="rId16" Type="http://schemas.openxmlformats.org/officeDocument/2006/relationships/hyperlink" Target="EN\RMUTT4-5-0-263%20(EN146).pdf" TargetMode="External" /><Relationship Id="rId17" Type="http://schemas.openxmlformats.org/officeDocument/2006/relationships/hyperlink" Target="EN\RMUTT4-5-0-262%20(EN145).pdf" TargetMode="External" /><Relationship Id="rId18" Type="http://schemas.openxmlformats.org/officeDocument/2006/relationships/hyperlink" Target="EN\RMUTT4-5-0-261%20(EN144).pdf" TargetMode="External" /><Relationship Id="rId19" Type="http://schemas.openxmlformats.org/officeDocument/2006/relationships/hyperlink" Target="EN\RMUTT4-5-0-260%20(EN143).pdf" TargetMode="External" /><Relationship Id="rId20" Type="http://schemas.openxmlformats.org/officeDocument/2006/relationships/hyperlink" Target="EN\RMUTT4-5-0-258%20(EN141).pdf" TargetMode="External" /><Relationship Id="rId21" Type="http://schemas.openxmlformats.org/officeDocument/2006/relationships/hyperlink" Target="EN\RMUTT4-5-0-257%20(EN140).pdf" TargetMode="External" /><Relationship Id="rId22" Type="http://schemas.openxmlformats.org/officeDocument/2006/relationships/hyperlink" Target="EN\RMUTT4-5-0-255%20(EN138).pdf" TargetMode="External" /><Relationship Id="rId23" Type="http://schemas.openxmlformats.org/officeDocument/2006/relationships/hyperlink" Target="EN\RMUTT4-5-0-254%20(EN137).pdf" TargetMode="External" /><Relationship Id="rId24" Type="http://schemas.openxmlformats.org/officeDocument/2006/relationships/hyperlink" Target="EN\RMUTT4-5-0-253%20(EN136).pdf" TargetMode="External" /><Relationship Id="rId25" Type="http://schemas.openxmlformats.org/officeDocument/2006/relationships/hyperlink" Target="EN\RMUTT4-5-0-252%20(EN135).pdf" TargetMode="External" /><Relationship Id="rId26" Type="http://schemas.openxmlformats.org/officeDocument/2006/relationships/hyperlink" Target="EN\RMUTT4-5-0-251%20(EN134).pdf" TargetMode="External" /><Relationship Id="rId27" Type="http://schemas.openxmlformats.org/officeDocument/2006/relationships/hyperlink" Target="EN\RMUTT4-5-0-250%20(EN133).pdf" TargetMode="External" /><Relationship Id="rId28" Type="http://schemas.openxmlformats.org/officeDocument/2006/relationships/hyperlink" Target="EN\RMUTT4-5-0-249%20(EN132).pdf" TargetMode="External" /><Relationship Id="rId29" Type="http://schemas.openxmlformats.org/officeDocument/2006/relationships/hyperlink" Target="EN\RMUTT4-5-0-248%20(EN131).pdf" TargetMode="External" /><Relationship Id="rId30" Type="http://schemas.openxmlformats.org/officeDocument/2006/relationships/hyperlink" Target="EN\RMUTT4-5-0-247%20(EN130).pdf" TargetMode="External" /><Relationship Id="rId31" Type="http://schemas.openxmlformats.org/officeDocument/2006/relationships/hyperlink" Target="EN\RMUTT4-5-0-244%20(EN127).pdf" TargetMode="External" /><Relationship Id="rId32" Type="http://schemas.openxmlformats.org/officeDocument/2006/relationships/hyperlink" Target="EN\RMUTT4-5-0-243%20(EN126).pdf" TargetMode="External" /><Relationship Id="rId33" Type="http://schemas.openxmlformats.org/officeDocument/2006/relationships/hyperlink" Target="EN\RMUTT4-5-0-242%20(EN125).pdf" TargetMode="External" /><Relationship Id="rId34" Type="http://schemas.openxmlformats.org/officeDocument/2006/relationships/hyperlink" Target="EN\RMUTT4-5-0-241%20(EN124).pdf" TargetMode="External" /><Relationship Id="rId35" Type="http://schemas.openxmlformats.org/officeDocument/2006/relationships/hyperlink" Target="EN\RMUTT4-5-0-240%20(EN123).pdf" TargetMode="External" /><Relationship Id="rId36" Type="http://schemas.openxmlformats.org/officeDocument/2006/relationships/hyperlink" Target="EN\RMUTT4-5-0-239%20(EN122).pdf" TargetMode="External" /><Relationship Id="rId37" Type="http://schemas.openxmlformats.org/officeDocument/2006/relationships/hyperlink" Target="EN\RMUTT4-5-0-238%20(EN121).pdf" TargetMode="External" /><Relationship Id="rId38" Type="http://schemas.openxmlformats.org/officeDocument/2006/relationships/hyperlink" Target="EN\RMUTT4-5-0-236%20(EN119).pdf" TargetMode="External" /><Relationship Id="rId39" Type="http://schemas.openxmlformats.org/officeDocument/2006/relationships/hyperlink" Target="EN\RMUTT4-5-0-235%20(EN118).pdf" TargetMode="External" /><Relationship Id="rId40" Type="http://schemas.openxmlformats.org/officeDocument/2006/relationships/hyperlink" Target="EN\RMUTT4-5-0-234%20(EN117).pdf" TargetMode="External" /><Relationship Id="rId41" Type="http://schemas.openxmlformats.org/officeDocument/2006/relationships/hyperlink" Target="EN\RMUTT4-5-0-233%20(EN116).pdf" TargetMode="External" /><Relationship Id="rId42" Type="http://schemas.openxmlformats.org/officeDocument/2006/relationships/hyperlink" Target="EN\RMUTT4-5-0-232%20(EN115).pdf" TargetMode="External" /><Relationship Id="rId43" Type="http://schemas.openxmlformats.org/officeDocument/2006/relationships/hyperlink" Target="EN\RMUTT4-5-0-231%20(EN114).pdf" TargetMode="External" /><Relationship Id="rId44" Type="http://schemas.openxmlformats.org/officeDocument/2006/relationships/hyperlink" Target="EN\RMUTT4-5-0-230%20(EN113).pdf" TargetMode="External" /><Relationship Id="rId45" Type="http://schemas.openxmlformats.org/officeDocument/2006/relationships/hyperlink" Target="EN\RMUTT4-5-0-229%20(EN112).pdf" TargetMode="External" /><Relationship Id="rId46" Type="http://schemas.openxmlformats.org/officeDocument/2006/relationships/hyperlink" Target="EN\RMUTT4-5-0-228%20(EN111).pdf" TargetMode="External" /><Relationship Id="rId47" Type="http://schemas.openxmlformats.org/officeDocument/2006/relationships/hyperlink" Target="EN\RMUTT4-5-0-227%20(EN110).pdf" TargetMode="External" /><Relationship Id="rId48" Type="http://schemas.openxmlformats.org/officeDocument/2006/relationships/hyperlink" Target="EN\RMUTT4-5-0-226%20(EN109).pdf" TargetMode="External" /><Relationship Id="rId49" Type="http://schemas.openxmlformats.org/officeDocument/2006/relationships/hyperlink" Target="EN\RMUTT4-5-0-225%20(EN108).pdf" TargetMode="External" /><Relationship Id="rId50" Type="http://schemas.openxmlformats.org/officeDocument/2006/relationships/hyperlink" Target="EN\RMUTT4-5-0-223(EN-106).pdf" TargetMode="External" /><Relationship Id="rId51" Type="http://schemas.openxmlformats.org/officeDocument/2006/relationships/hyperlink" Target="EN\RMUTT4-5-0-221(EN-104).pdf" TargetMode="External" /><Relationship Id="rId52" Type="http://schemas.openxmlformats.org/officeDocument/2006/relationships/hyperlink" Target="EN\RMUTT4-5-0-220(EN-103).pdf" TargetMode="External" /><Relationship Id="rId53" Type="http://schemas.openxmlformats.org/officeDocument/2006/relationships/hyperlink" Target="EN\RMUTT4-5-0-219(EN-102).pdf" TargetMode="External" /><Relationship Id="rId54" Type="http://schemas.openxmlformats.org/officeDocument/2006/relationships/hyperlink" Target="EN\RMUTT4-5-0-218(EN-101).pdf" TargetMode="External" /><Relationship Id="rId55" Type="http://schemas.openxmlformats.org/officeDocument/2006/relationships/hyperlink" Target="EN\RMUTT4-5-0-217(EN-100).pdf" TargetMode="External" /><Relationship Id="rId56" Type="http://schemas.openxmlformats.org/officeDocument/2006/relationships/hyperlink" Target="EN\RMUTT4-5-0-216(EN-99).pdf" TargetMode="External" /><Relationship Id="rId57" Type="http://schemas.openxmlformats.org/officeDocument/2006/relationships/hyperlink" Target="EN\RMUTT4-5-0-215(EN-98).pdf" TargetMode="External" /><Relationship Id="rId58" Type="http://schemas.openxmlformats.org/officeDocument/2006/relationships/hyperlink" Target="EN\RMUTT4-5-0-214(EN-97).pdf" TargetMode="External" /><Relationship Id="rId59" Type="http://schemas.openxmlformats.org/officeDocument/2006/relationships/hyperlink" Target="EN\RMUTT4-5-0-213(EN-96).pdf" TargetMode="External" /><Relationship Id="rId60" Type="http://schemas.openxmlformats.org/officeDocument/2006/relationships/hyperlink" Target="EN\RMUTT4-5-0-212(EN-95).pdf" TargetMode="External" /><Relationship Id="rId61" Type="http://schemas.openxmlformats.org/officeDocument/2006/relationships/hyperlink" Target="EN\RMUTT4-5-0-211(EN-94).pdf" TargetMode="External" /><Relationship Id="rId62" Type="http://schemas.openxmlformats.org/officeDocument/2006/relationships/hyperlink" Target="EN\RMUTT4-5-0-210(EN-93).pdf" TargetMode="External" /><Relationship Id="rId63" Type="http://schemas.openxmlformats.org/officeDocument/2006/relationships/hyperlink" Target="EN\RMUTT4-5-0-209(EN-92).pdf" TargetMode="External" /><Relationship Id="rId64" Type="http://schemas.openxmlformats.org/officeDocument/2006/relationships/hyperlink" Target="EN\RMUTT4-5-0-208(EN-91).pdf" TargetMode="External" /><Relationship Id="rId65" Type="http://schemas.openxmlformats.org/officeDocument/2006/relationships/hyperlink" Target="EN\RMUTT4-5-0-207(EN-90).pdf" TargetMode="External" /><Relationship Id="rId66" Type="http://schemas.openxmlformats.org/officeDocument/2006/relationships/hyperlink" Target="EN\RMUTT4-5-0-205(EN-88).pdf" TargetMode="External" /><Relationship Id="rId67" Type="http://schemas.openxmlformats.org/officeDocument/2006/relationships/hyperlink" Target="EN\RMUTT4-5-0-203(EN-86).pdf" TargetMode="External" /><Relationship Id="rId68" Type="http://schemas.openxmlformats.org/officeDocument/2006/relationships/hyperlink" Target="EN\RMUTT4-5-0-202(EN-85).pdf" TargetMode="External" /><Relationship Id="rId69" Type="http://schemas.openxmlformats.org/officeDocument/2006/relationships/hyperlink" Target="EN\RMUTT4-5-0-201(EN-84).pdf" TargetMode="External" /><Relationship Id="rId70" Type="http://schemas.openxmlformats.org/officeDocument/2006/relationships/hyperlink" Target="EN\RMUTT4-5-0-200(EN-83).pdf" TargetMode="External" /><Relationship Id="rId71" Type="http://schemas.openxmlformats.org/officeDocument/2006/relationships/hyperlink" Target="EN\RMUTT4-5-0-199(EN-82).pdf" TargetMode="External" /><Relationship Id="rId72" Type="http://schemas.openxmlformats.org/officeDocument/2006/relationships/hyperlink" Target="EN\RMUTT4-5-0-198(EN-81).pdf" TargetMode="External" /><Relationship Id="rId73" Type="http://schemas.openxmlformats.org/officeDocument/2006/relationships/hyperlink" Target="EN\RMUTT4-5-0-148(EN-80).pdf" TargetMode="External" /><Relationship Id="rId74" Type="http://schemas.openxmlformats.org/officeDocument/2006/relationships/hyperlink" Target="EN\RMUTT4-5-0-147(EN-79).pdf" TargetMode="External" /><Relationship Id="rId75" Type="http://schemas.openxmlformats.org/officeDocument/2006/relationships/hyperlink" Target="EN\RMUTT4-5-0-146(EN-78).pdf" TargetMode="External" /><Relationship Id="rId76" Type="http://schemas.openxmlformats.org/officeDocument/2006/relationships/hyperlink" Target="EN\RMUTT4-5-0-145(EN-77).pdf" TargetMode="External" /><Relationship Id="rId77" Type="http://schemas.openxmlformats.org/officeDocument/2006/relationships/hyperlink" Target="EN\RMUTT4-5-0-144(EN-76).pdf" TargetMode="External" /><Relationship Id="rId78" Type="http://schemas.openxmlformats.org/officeDocument/2006/relationships/hyperlink" Target="EN\RMUTT4-5-0-143(EN-75).pdf" TargetMode="External" /><Relationship Id="rId79" Type="http://schemas.openxmlformats.org/officeDocument/2006/relationships/hyperlink" Target="EN\RMUTT4-5-0-142(EN-74).pdf" TargetMode="External" /><Relationship Id="rId80" Type="http://schemas.openxmlformats.org/officeDocument/2006/relationships/hyperlink" Target="EN\RMUTT4-5-0-141(EN-73).pdf" TargetMode="External" /><Relationship Id="rId81" Type="http://schemas.openxmlformats.org/officeDocument/2006/relationships/hyperlink" Target="EN\RMUTT4-5-0-140(EN-72).pdf" TargetMode="External" /><Relationship Id="rId82" Type="http://schemas.openxmlformats.org/officeDocument/2006/relationships/hyperlink" Target="EN\RMUTT4-5-0-139(EN-71).pdf" TargetMode="External" /><Relationship Id="rId83" Type="http://schemas.openxmlformats.org/officeDocument/2006/relationships/hyperlink" Target="EN\RMUTT4-5-0-136(EN-68).pdf" TargetMode="External" /><Relationship Id="rId84" Type="http://schemas.openxmlformats.org/officeDocument/2006/relationships/hyperlink" Target="EN\RMUTT4-5-0-135(EN-67).pdf" TargetMode="External" /><Relationship Id="rId85" Type="http://schemas.openxmlformats.org/officeDocument/2006/relationships/hyperlink" Target="EN\RMUTT4-5-0-134(EN-66).pdf" TargetMode="External" /><Relationship Id="rId86" Type="http://schemas.openxmlformats.org/officeDocument/2006/relationships/hyperlink" Target="EN\RMUTT4-5-0-133(EN-65).pdf" TargetMode="External" /><Relationship Id="rId87" Type="http://schemas.openxmlformats.org/officeDocument/2006/relationships/hyperlink" Target="EN\RMUTT4-5-0-132(EN-64).pdf" TargetMode="External" /><Relationship Id="rId88" Type="http://schemas.openxmlformats.org/officeDocument/2006/relationships/hyperlink" Target="EN\RMUTT4-5-0-131(EN-63).pdf" TargetMode="External" /><Relationship Id="rId89" Type="http://schemas.openxmlformats.org/officeDocument/2006/relationships/hyperlink" Target="EN\RMUTT4-5-0-130(EN-62).pdf" TargetMode="External" /><Relationship Id="rId90" Type="http://schemas.openxmlformats.org/officeDocument/2006/relationships/hyperlink" Target="EN\RMUTT4-5-0-129(EN-61).pdf" TargetMode="External" /><Relationship Id="rId91" Type="http://schemas.openxmlformats.org/officeDocument/2006/relationships/hyperlink" Target="EN\RMUTT4-5-0-128(EN-60).pdf" TargetMode="External" /><Relationship Id="rId92" Type="http://schemas.openxmlformats.org/officeDocument/2006/relationships/hyperlink" Target="EN\RMUTT4-5-0-127(EN-59).pdf" TargetMode="External" /><Relationship Id="rId93" Type="http://schemas.openxmlformats.org/officeDocument/2006/relationships/hyperlink" Target="EN\RMUTT4-5-0-126(EN-58).pdf" TargetMode="External" /><Relationship Id="rId94" Type="http://schemas.openxmlformats.org/officeDocument/2006/relationships/hyperlink" Target="EN\RMUTT4-5-0-125(EN-57).pdf" TargetMode="External" /><Relationship Id="rId95" Type="http://schemas.openxmlformats.org/officeDocument/2006/relationships/hyperlink" Target="EN\RMUTT4-5-0-124(EN-56).pdf" TargetMode="External" /><Relationship Id="rId96" Type="http://schemas.openxmlformats.org/officeDocument/2006/relationships/hyperlink" Target="EN\RMUTT4-5-0-122(EN-54).pdf" TargetMode="External" /><Relationship Id="rId97" Type="http://schemas.openxmlformats.org/officeDocument/2006/relationships/hyperlink" Target="EN\RMUTT4-5-0-121(EN-53).pdf" TargetMode="External" /><Relationship Id="rId98" Type="http://schemas.openxmlformats.org/officeDocument/2006/relationships/hyperlink" Target="EN\RMUTT4-5-0-120(EN-52).pdf" TargetMode="External" /><Relationship Id="rId99" Type="http://schemas.openxmlformats.org/officeDocument/2006/relationships/hyperlink" Target="EN\RMUTT4-5-0-119(EN-51).pdf" TargetMode="External" /><Relationship Id="rId100" Type="http://schemas.openxmlformats.org/officeDocument/2006/relationships/hyperlink" Target="EN\RMUTT4-5-0-117(EN-49).pdf" TargetMode="External" /><Relationship Id="rId101" Type="http://schemas.openxmlformats.org/officeDocument/2006/relationships/hyperlink" Target="EN\RMUTT4-5-0-115(EN-47).pdf" TargetMode="External" /><Relationship Id="rId102" Type="http://schemas.openxmlformats.org/officeDocument/2006/relationships/hyperlink" Target="EN\RMUTT4-5-0-114(EN-46).pdf" TargetMode="External" /><Relationship Id="rId103" Type="http://schemas.openxmlformats.org/officeDocument/2006/relationships/hyperlink" Target="EN\RMUTT4-5-0-112(EN-44).pdf" TargetMode="External" /><Relationship Id="rId104" Type="http://schemas.openxmlformats.org/officeDocument/2006/relationships/hyperlink" Target="EN\RMUTT4-5-0-111(EN-43).pdf" TargetMode="External" /><Relationship Id="rId105" Type="http://schemas.openxmlformats.org/officeDocument/2006/relationships/hyperlink" Target="EN\RMUTT4-5-0-110(EN-42).pdf" TargetMode="External" /><Relationship Id="rId106" Type="http://schemas.openxmlformats.org/officeDocument/2006/relationships/hyperlink" Target="EN\RMUTT4-5-0-109(EN-41).pdf" TargetMode="External" /><Relationship Id="rId107" Type="http://schemas.openxmlformats.org/officeDocument/2006/relationships/hyperlink" Target="EN\RMUTT4-5-0-108(EN-40).pdf" TargetMode="External" /><Relationship Id="rId108" Type="http://schemas.openxmlformats.org/officeDocument/2006/relationships/hyperlink" Target="EN\RMUTT4-5-0-106(EN-38).pdf" TargetMode="External" /><Relationship Id="rId109" Type="http://schemas.openxmlformats.org/officeDocument/2006/relationships/hyperlink" Target="EN\RMUTT4-5-0-106%20(EN37).pdf" TargetMode="External" /><Relationship Id="rId110" Type="http://schemas.openxmlformats.org/officeDocument/2006/relationships/hyperlink" Target="EN\RMUTT4-5-0-105%20(EN36).pdf" TargetMode="External" /><Relationship Id="rId111" Type="http://schemas.openxmlformats.org/officeDocument/2006/relationships/hyperlink" Target="EN\RMUTT4-5-0-104%20(EN35).pdf" TargetMode="External" /><Relationship Id="rId112" Type="http://schemas.openxmlformats.org/officeDocument/2006/relationships/hyperlink" Target="EN\RMUTT4-5-0-103%20(EN34).pdf" TargetMode="External" /><Relationship Id="rId113" Type="http://schemas.openxmlformats.org/officeDocument/2006/relationships/hyperlink" Target="EN\RMUTT4-5-0-102%20(EN33).pdf" TargetMode="External" /><Relationship Id="rId114" Type="http://schemas.openxmlformats.org/officeDocument/2006/relationships/hyperlink" Target="EN\RMUTT4-5-0-101%20(EN32).pdf" TargetMode="External" /><Relationship Id="rId115" Type="http://schemas.openxmlformats.org/officeDocument/2006/relationships/hyperlink" Target="EN\RMUTT4-5-0-100%20(EN31).pdf" TargetMode="External" /><Relationship Id="rId116" Type="http://schemas.openxmlformats.org/officeDocument/2006/relationships/hyperlink" Target="EN\RMUTT4-5-0-99%20(EN30).pdf" TargetMode="External" /><Relationship Id="rId117" Type="http://schemas.openxmlformats.org/officeDocument/2006/relationships/hyperlink" Target="EN\RMUTT4-5-0-98%20(EN29).pdf" TargetMode="External" /><Relationship Id="rId118" Type="http://schemas.openxmlformats.org/officeDocument/2006/relationships/hyperlink" Target="EN\RMUTT4-5-0-97%20(EN28).pdf" TargetMode="External" /><Relationship Id="rId119" Type="http://schemas.openxmlformats.org/officeDocument/2006/relationships/hyperlink" Target="EN\RMUTT4-5-0-96%20(EN27).pdf" TargetMode="External" /><Relationship Id="rId120" Type="http://schemas.openxmlformats.org/officeDocument/2006/relationships/hyperlink" Target="EN\RMUTT4-5-0-95%20(EN26).pdf" TargetMode="External" /><Relationship Id="rId121" Type="http://schemas.openxmlformats.org/officeDocument/2006/relationships/hyperlink" Target="EN\RMUTT4-5-0-94%20(EN25).pdf" TargetMode="External" /><Relationship Id="rId122" Type="http://schemas.openxmlformats.org/officeDocument/2006/relationships/hyperlink" Target="EN\RMUTT4-5-0-93%20(EN24).pdf" TargetMode="External" /><Relationship Id="rId123" Type="http://schemas.openxmlformats.org/officeDocument/2006/relationships/hyperlink" Target="EN\RMUTT4-5-0-92%20(EN23).pdf" TargetMode="External" /><Relationship Id="rId124" Type="http://schemas.openxmlformats.org/officeDocument/2006/relationships/hyperlink" Target="EN\RMUTT4-5-0-91%20(EN22).pdf" TargetMode="External" /><Relationship Id="rId125" Type="http://schemas.openxmlformats.org/officeDocument/2006/relationships/hyperlink" Target="EN\RMUTT4-5-0-90%20(EN21).pdf" TargetMode="External" /><Relationship Id="rId126" Type="http://schemas.openxmlformats.org/officeDocument/2006/relationships/hyperlink" Target="EN\RMUTT4-5-0-89%20(EN20).pdf" TargetMode="External" /><Relationship Id="rId127" Type="http://schemas.openxmlformats.org/officeDocument/2006/relationships/hyperlink" Target="EN\RMUTT4-5-0-88%20(EN19).pdf" TargetMode="External" /><Relationship Id="rId128" Type="http://schemas.openxmlformats.org/officeDocument/2006/relationships/hyperlink" Target="EN\RMUTT4-5-0-87%20(EN18).pdf" TargetMode="External" /><Relationship Id="rId129" Type="http://schemas.openxmlformats.org/officeDocument/2006/relationships/hyperlink" Target="EN\RMUTT4-5-0-86%20(EN17).pdf" TargetMode="External" /><Relationship Id="rId130" Type="http://schemas.openxmlformats.org/officeDocument/2006/relationships/hyperlink" Target="EN\RMUTT4-5-0-85%20(EN16).pdf" TargetMode="External" /><Relationship Id="rId131" Type="http://schemas.openxmlformats.org/officeDocument/2006/relationships/hyperlink" Target="EN\RMUTT4-5-0-84%20(EN15).pdf" TargetMode="External" /><Relationship Id="rId132" Type="http://schemas.openxmlformats.org/officeDocument/2006/relationships/hyperlink" Target="EN\RMUTT4-5-0-83%20(EN14).pdf" TargetMode="External" /><Relationship Id="rId133" Type="http://schemas.openxmlformats.org/officeDocument/2006/relationships/hyperlink" Target="EN\RMUTT4-5-0-82%20(EN13).pdf" TargetMode="External" /><Relationship Id="rId134" Type="http://schemas.openxmlformats.org/officeDocument/2006/relationships/hyperlink" Target="EN\RMUTT4-5-0-81%20(EN12).pdf" TargetMode="External" /><Relationship Id="rId135" Type="http://schemas.openxmlformats.org/officeDocument/2006/relationships/hyperlink" Target="EN\RMUTT4-5-0-80%20(EN11).pdf" TargetMode="External" /><Relationship Id="rId136" Type="http://schemas.openxmlformats.org/officeDocument/2006/relationships/hyperlink" Target="EN\RMUTT4-5-0-79%20(EN-10).pdf" TargetMode="External" /><Relationship Id="rId137" Type="http://schemas.openxmlformats.org/officeDocument/2006/relationships/hyperlink" Target="EN\RMUTT4-5-0-78%20(EN-09).pdf" TargetMode="External" /><Relationship Id="rId138" Type="http://schemas.openxmlformats.org/officeDocument/2006/relationships/hyperlink" Target="EN\RMUTT4-5-0-77%20(EN-08).pdf" TargetMode="External" /><Relationship Id="rId139" Type="http://schemas.openxmlformats.org/officeDocument/2006/relationships/hyperlink" Target="EN\RMUTT4-5-0-76(EN07).pdf" TargetMode="External" /><Relationship Id="rId140" Type="http://schemas.openxmlformats.org/officeDocument/2006/relationships/hyperlink" Target="EN\RMUTT4-5-0-75(EN06).pdf" TargetMode="External" /><Relationship Id="rId141" Type="http://schemas.openxmlformats.org/officeDocument/2006/relationships/hyperlink" Target="EN\RMUTT4-5-0-74(EN05).pdf" TargetMode="External" /><Relationship Id="rId142" Type="http://schemas.openxmlformats.org/officeDocument/2006/relationships/hyperlink" Target="EN\RMUTT4-5-0-73(EN04).pdf" TargetMode="External" /><Relationship Id="rId143" Type="http://schemas.openxmlformats.org/officeDocument/2006/relationships/hyperlink" Target="EN\RMUTT4-5-0-72(EN03).pdf" TargetMode="External" /><Relationship Id="rId144" Type="http://schemas.openxmlformats.org/officeDocument/2006/relationships/hyperlink" Target="EN\RMUTT4-5-0-71(EN02).pdf" TargetMode="External" /><Relationship Id="rId145" Type="http://schemas.openxmlformats.org/officeDocument/2006/relationships/hyperlink" Target="EN\RMUTT4-5-0-70(EN01).pdf" TargetMode="External" /><Relationship Id="rId146" Type="http://schemas.openxmlformats.org/officeDocument/2006/relationships/hyperlink" Target="LAR\RMUTT4-5-0-32(LAR01).pdf" TargetMode="External" /><Relationship Id="rId147" Type="http://schemas.openxmlformats.org/officeDocument/2006/relationships/hyperlink" Target="SCI\RMUTT4-5-0-69(SCI43).pdf" TargetMode="External" /><Relationship Id="rId148" Type="http://schemas.openxmlformats.org/officeDocument/2006/relationships/hyperlink" Target="SCI\RMUTT4-5-0-33(SCI01).pdf" TargetMode="External" /><Relationship Id="rId149" Type="http://schemas.openxmlformats.org/officeDocument/2006/relationships/hyperlink" Target="SCI\RMUTT4-5-0-34(SCI02).pdf" TargetMode="External" /><Relationship Id="rId150" Type="http://schemas.openxmlformats.org/officeDocument/2006/relationships/hyperlink" Target="SCI\RMUTT4-5-0-36(SCI05).pdf" TargetMode="External" /><Relationship Id="rId151" Type="http://schemas.openxmlformats.org/officeDocument/2006/relationships/hyperlink" Target="SCI\RMUTT4-5-0-37(SCI06).pdf" TargetMode="External" /><Relationship Id="rId152" Type="http://schemas.openxmlformats.org/officeDocument/2006/relationships/hyperlink" Target="SCI\RMUTT4-5-0-38(SCI07).pdf" TargetMode="External" /><Relationship Id="rId153" Type="http://schemas.openxmlformats.org/officeDocument/2006/relationships/hyperlink" Target="SCI\RMUTT4-5-0-39(SCI08).pdf" TargetMode="External" /><Relationship Id="rId154" Type="http://schemas.openxmlformats.org/officeDocument/2006/relationships/hyperlink" Target="SCI\RMUTT4-5-0-40(SCI10).pdf" TargetMode="External" /><Relationship Id="rId155" Type="http://schemas.openxmlformats.org/officeDocument/2006/relationships/hyperlink" Target="SCI\RMUTT4-5-0-42(SCI12).pdf" TargetMode="External" /><Relationship Id="rId156" Type="http://schemas.openxmlformats.org/officeDocument/2006/relationships/hyperlink" Target="SCI\RMUTT4-5-0-43(SCI13).pdf" TargetMode="External" /><Relationship Id="rId157" Type="http://schemas.openxmlformats.org/officeDocument/2006/relationships/hyperlink" Target="SCI\RMUTT4-5-0-44(SCI14).pdf" TargetMode="External" /><Relationship Id="rId158" Type="http://schemas.openxmlformats.org/officeDocument/2006/relationships/hyperlink" Target="SCI\RMUTT4-5-0-45(SCI15).pdf" TargetMode="External" /><Relationship Id="rId159" Type="http://schemas.openxmlformats.org/officeDocument/2006/relationships/hyperlink" Target="SCI\RMUTT4-5-0-46(SCI16).pdf" TargetMode="External" /><Relationship Id="rId160" Type="http://schemas.openxmlformats.org/officeDocument/2006/relationships/hyperlink" Target="SCI\RMUTT4-5-0-47(SCI17).pdf" TargetMode="External" /><Relationship Id="rId161" Type="http://schemas.openxmlformats.org/officeDocument/2006/relationships/hyperlink" Target="SCI\RMUTT4-5-0-50(SCI18).pdf" TargetMode="External" /><Relationship Id="rId162" Type="http://schemas.openxmlformats.org/officeDocument/2006/relationships/hyperlink" Target="SCI\RMUTT4-5-0-49(SCI19).pdf" TargetMode="External" /><Relationship Id="rId163" Type="http://schemas.openxmlformats.org/officeDocument/2006/relationships/hyperlink" Target="SCI\RMUTT4-5-0-51(SCI20).pdf" TargetMode="External" /><Relationship Id="rId164" Type="http://schemas.openxmlformats.org/officeDocument/2006/relationships/hyperlink" Target="SCI\RMUTT4-5-0-53(SCI24).pdf" TargetMode="External" /><Relationship Id="rId165" Type="http://schemas.openxmlformats.org/officeDocument/2006/relationships/hyperlink" Target="SCI\RMUTT4-5-0-54(SCI28).pdf" TargetMode="External" /><Relationship Id="rId166" Type="http://schemas.openxmlformats.org/officeDocument/2006/relationships/hyperlink" Target="SCI\RMUTT4-5-0-55(SCI29).pdf" TargetMode="External" /><Relationship Id="rId167" Type="http://schemas.openxmlformats.org/officeDocument/2006/relationships/hyperlink" Target="SCI\RMUTT4-5-0-56(SCI30).pdf" TargetMode="External" /><Relationship Id="rId168" Type="http://schemas.openxmlformats.org/officeDocument/2006/relationships/hyperlink" Target="SCI\RMUTT4-5-0-57(SCI31).pdf" TargetMode="External" /><Relationship Id="rId169" Type="http://schemas.openxmlformats.org/officeDocument/2006/relationships/hyperlink" Target="SCI\RMUTT4-5-0-59(SCI33).pdf" TargetMode="External" /><Relationship Id="rId170" Type="http://schemas.openxmlformats.org/officeDocument/2006/relationships/hyperlink" Target="SCI\RMUTT4-5-0-60(SCI34).pdf" TargetMode="External" /><Relationship Id="rId171" Type="http://schemas.openxmlformats.org/officeDocument/2006/relationships/hyperlink" Target="SCI\RMUTT4-5-0-61(SCI35).pdf" TargetMode="External" /><Relationship Id="rId172" Type="http://schemas.openxmlformats.org/officeDocument/2006/relationships/hyperlink" Target="SCI\RMUTT4-5-0-62(SCI36).pdf" TargetMode="External" /><Relationship Id="rId173" Type="http://schemas.openxmlformats.org/officeDocument/2006/relationships/hyperlink" Target="SCI\RMUTT4-5-0-37(SCI06).pdf" TargetMode="External" /><Relationship Id="rId174" Type="http://schemas.openxmlformats.org/officeDocument/2006/relationships/hyperlink" Target="SCI\RMUTT4-5-0-64(SCI38).pdf" TargetMode="External" /><Relationship Id="rId175" Type="http://schemas.openxmlformats.org/officeDocument/2006/relationships/hyperlink" Target="SCI\RMUTT4-5-0-65(SCI39).pdf" TargetMode="External" /><Relationship Id="rId176" Type="http://schemas.openxmlformats.org/officeDocument/2006/relationships/hyperlink" Target="SCI\RMUTT4-5-0-68(SCI42).pdf" TargetMode="External" /><Relationship Id="rId177" Type="http://schemas.openxmlformats.org/officeDocument/2006/relationships/hyperlink" Target="SCI\RMUTT4-5-0-67(SCI41).pdf" TargetMode="External" /><Relationship Id="rId178" Type="http://schemas.openxmlformats.org/officeDocument/2006/relationships/hyperlink" Target="SCI\RMUTT4-5-0-66(SCI40).pdf" TargetMode="External" /><Relationship Id="rId179" Type="http://schemas.openxmlformats.org/officeDocument/2006/relationships/hyperlink" Target="TED\RMUTT4-5-0-31(TED31).pdf" TargetMode="External" /><Relationship Id="rId180" Type="http://schemas.openxmlformats.org/officeDocument/2006/relationships/hyperlink" Target="TED\RMUTT4-5-0-30(TED30).pdf" TargetMode="External" /><Relationship Id="rId181" Type="http://schemas.openxmlformats.org/officeDocument/2006/relationships/hyperlink" Target="TED\RMUTT4-5-0-29(TED29).pdf" TargetMode="External" /><Relationship Id="rId182" Type="http://schemas.openxmlformats.org/officeDocument/2006/relationships/hyperlink" Target="TED\RMUTT4-5-0-28(TED28).pdf" TargetMode="External" /><Relationship Id="rId183" Type="http://schemas.openxmlformats.org/officeDocument/2006/relationships/hyperlink" Target="TED\RMUTT4-5-0-27(TED27).pdf" TargetMode="External" /><Relationship Id="rId184" Type="http://schemas.openxmlformats.org/officeDocument/2006/relationships/hyperlink" Target="TED\RMUTT4-5-0-26(TED26).pdf" TargetMode="External" /><Relationship Id="rId185" Type="http://schemas.openxmlformats.org/officeDocument/2006/relationships/hyperlink" Target="TED\RMUTT4-5-0-25(TED25).pdf" TargetMode="External" /><Relationship Id="rId186" Type="http://schemas.openxmlformats.org/officeDocument/2006/relationships/hyperlink" Target="TED\RMUTT4-5-0-24(TED24).pdf" TargetMode="External" /><Relationship Id="rId187" Type="http://schemas.openxmlformats.org/officeDocument/2006/relationships/hyperlink" Target="TED\RMUTT4-5-0-23(TED23).pdf" TargetMode="External" /><Relationship Id="rId188" Type="http://schemas.openxmlformats.org/officeDocument/2006/relationships/hyperlink" Target="TED\RMUTT4-5-0-22(TED22).pdf" TargetMode="External" /><Relationship Id="rId189" Type="http://schemas.openxmlformats.org/officeDocument/2006/relationships/hyperlink" Target="TED\RMUTT4-5-0-21(TED21).pdf" TargetMode="External" /><Relationship Id="rId190" Type="http://schemas.openxmlformats.org/officeDocument/2006/relationships/hyperlink" Target="TED\RMUTT4-5-0-20(TED20).pdf" TargetMode="External" /><Relationship Id="rId191" Type="http://schemas.openxmlformats.org/officeDocument/2006/relationships/hyperlink" Target="TED\RMUTT4-5-0-19(TED19).pdf" TargetMode="External" /><Relationship Id="rId192" Type="http://schemas.openxmlformats.org/officeDocument/2006/relationships/hyperlink" Target="TED\RMUTT4-5-0-17(TED17).pdf" TargetMode="External" /><Relationship Id="rId193" Type="http://schemas.openxmlformats.org/officeDocument/2006/relationships/hyperlink" Target="TED\RMUTT4-5-0-16(TED16).pdf" TargetMode="External" /><Relationship Id="rId194" Type="http://schemas.openxmlformats.org/officeDocument/2006/relationships/hyperlink" Target="TED\RMUTT4-5-0-15(TED15).pdf" TargetMode="External" /><Relationship Id="rId195" Type="http://schemas.openxmlformats.org/officeDocument/2006/relationships/hyperlink" Target="TED\RMUTT4-5-0-14(TED14).pdf" TargetMode="External" /><Relationship Id="rId196" Type="http://schemas.openxmlformats.org/officeDocument/2006/relationships/hyperlink" Target="TED\RMUTT4-5-0-13(TED13).pdf" TargetMode="External" /><Relationship Id="rId197" Type="http://schemas.openxmlformats.org/officeDocument/2006/relationships/hyperlink" Target="TED\RMUTT4-5-0-12(TED12).pdf" TargetMode="External" /><Relationship Id="rId198" Type="http://schemas.openxmlformats.org/officeDocument/2006/relationships/hyperlink" Target="TED\RMUTT4-5-0-11(TED11).pdf" TargetMode="External" /><Relationship Id="rId199" Type="http://schemas.openxmlformats.org/officeDocument/2006/relationships/hyperlink" Target="TED\RMUTT4-5-0-10(TED10).pdf" TargetMode="External" /><Relationship Id="rId200" Type="http://schemas.openxmlformats.org/officeDocument/2006/relationships/hyperlink" Target="TED\RMUTT4-5-0-09(TED09).pdf" TargetMode="External" /><Relationship Id="rId201" Type="http://schemas.openxmlformats.org/officeDocument/2006/relationships/hyperlink" Target="TED\RMUTT4-5-0-08(TED08).pdf" TargetMode="External" /><Relationship Id="rId202" Type="http://schemas.openxmlformats.org/officeDocument/2006/relationships/hyperlink" Target="TED\RMUTT4-5-0-07(TED07).pdf" TargetMode="External" /><Relationship Id="rId203" Type="http://schemas.openxmlformats.org/officeDocument/2006/relationships/hyperlink" Target="TED\RMUTT4-5-0-05(TED06).pdf" TargetMode="External" /><Relationship Id="rId204" Type="http://schemas.openxmlformats.org/officeDocument/2006/relationships/hyperlink" Target="TED\RMUTT4-5-0-04(TED05).pdf" TargetMode="External" /><Relationship Id="rId205" Type="http://schemas.openxmlformats.org/officeDocument/2006/relationships/hyperlink" Target="TED\RMUTT4-5-0-04(TED04).pdf" TargetMode="External" /><Relationship Id="rId206" Type="http://schemas.openxmlformats.org/officeDocument/2006/relationships/hyperlink" Target="TED\RMUTT4-5-0-04(TED03).pdf" TargetMode="External" /><Relationship Id="rId207" Type="http://schemas.openxmlformats.org/officeDocument/2006/relationships/hyperlink" Target="TED\RMUTT4-5-0-03(TED02).pdf" TargetMode="External" /><Relationship Id="rId208" Type="http://schemas.openxmlformats.org/officeDocument/2006/relationships/hyperlink" Target="TED\RMUTT4-5-0-02(TED01).pdf" TargetMode="External" /><Relationship Id="rId209" Type="http://schemas.openxmlformats.org/officeDocument/2006/relationships/hyperlink" Target="EN\RMUTT4-5-0-224%20(EN107).pdf" TargetMode="External" /><Relationship Id="rId210" Type="http://schemas.openxmlformats.org/officeDocument/2006/relationships/hyperlink" Target="AGR\RMUTT4-5-0-02%20(AGR-01).pdf" TargetMode="External" /><Relationship Id="rId211" Type="http://schemas.openxmlformats.org/officeDocument/2006/relationships/hyperlink" Target="AGR\RMUTT4-5-0-03%20(AGR-02).pdf" TargetMode="External" /><Relationship Id="rId212" Type="http://schemas.openxmlformats.org/officeDocument/2006/relationships/hyperlink" Target="BUS\RMUTT4-5-0-08%20(BUS-01).pdf" TargetMode="External" /><Relationship Id="rId213" Type="http://schemas.openxmlformats.org/officeDocument/2006/relationships/hyperlink" Target="BUS\RMUTT4-5-0-09%20(BUS-02).pdf" TargetMode="External" /><Relationship Id="rId214" Type="http://schemas.openxmlformats.org/officeDocument/2006/relationships/hyperlink" Target="BUS\RMUTT4-5-0-10%20(BUS-03).pdf" TargetMode="External" /><Relationship Id="rId215" Type="http://schemas.openxmlformats.org/officeDocument/2006/relationships/hyperlink" Target="BUS\RMUTT4-5-0-11%20(BUS-04).pdf" TargetMode="External" /><Relationship Id="rId216" Type="http://schemas.openxmlformats.org/officeDocument/2006/relationships/hyperlink" Target="BUS\RMUTT4-5-0-12%20(BUS-05).pdf" TargetMode="External" /><Relationship Id="rId217" Type="http://schemas.openxmlformats.org/officeDocument/2006/relationships/hyperlink" Target="BUS\RMUTT4-5-0-13%20(BUS-06).pdf" TargetMode="External" /><Relationship Id="rId218" Type="http://schemas.openxmlformats.org/officeDocument/2006/relationships/hyperlink" Target="BUS\RMUTT4-5-0-14%20(BUS-07).pdf" TargetMode="External" /><Relationship Id="rId219" Type="http://schemas.openxmlformats.org/officeDocument/2006/relationships/hyperlink" Target="BUS\RMUTT4-5-0-15%20(BUS-08).pdf" TargetMode="External" /><Relationship Id="rId220" Type="http://schemas.openxmlformats.org/officeDocument/2006/relationships/hyperlink" Target="HET\RMUTT4-5-0-20%20(HET-04).pdf" TargetMode="External" /><Relationship Id="rId221" Type="http://schemas.openxmlformats.org/officeDocument/2006/relationships/hyperlink" Target="MCT\RMUTT4-5-0-00%20(MCT-01).pdf" TargetMode="External" /><Relationship Id="rId222" Type="http://schemas.openxmlformats.org/officeDocument/2006/relationships/hyperlink" Target="MCT\RMUTT4-5-0-00%20(MCT-02).pdf" TargetMode="External" /><Relationship Id="rId223" Type="http://schemas.openxmlformats.org/officeDocument/2006/relationships/hyperlink" Target="MCT\RMUTT4-5-0-00%20(MCT-03).pdf" TargetMode="External" /><Relationship Id="rId22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RT%20&#3624;&#3636;&#3621;&#3611;&#3585;&#3619;&#3619;&#3617;&#3631;\RMUTT4-5-0-22%20(ART-C02).pdf" TargetMode="External" /><Relationship Id="rId2" Type="http://schemas.openxmlformats.org/officeDocument/2006/relationships/hyperlink" Target="ART%20&#3624;&#3636;&#3621;&#3611;&#3585;&#3619;&#3619;&#3617;&#3631;\RMUTT4-5-0-23%20(ART-C03).pdf" TargetMode="External" /><Relationship Id="rId3" Type="http://schemas.openxmlformats.org/officeDocument/2006/relationships/hyperlink" Target="ART%20&#3624;&#3636;&#3621;&#3611;&#3585;&#3619;&#3619;&#3617;&#3631;\RMUTT4-5-0-24%20(ART-C04).pdf" TargetMode="External" /><Relationship Id="rId4" Type="http://schemas.openxmlformats.org/officeDocument/2006/relationships/hyperlink" Target="ART%20&#3624;&#3636;&#3621;&#3611;&#3585;&#3619;&#3619;&#3617;&#3631;\RMUTT4-5-0-25%20(ART-C05).pdf" TargetMode="External" /><Relationship Id="rId5" Type="http://schemas.openxmlformats.org/officeDocument/2006/relationships/hyperlink" Target="ART%20&#3624;&#3636;&#3621;&#3611;&#3585;&#3619;&#3619;&#3617;&#3631;\RMUTT4-5-0-26%20(ART-C06).pdf" TargetMode="External" /><Relationship Id="rId6" Type="http://schemas.openxmlformats.org/officeDocument/2006/relationships/hyperlink" Target="ART%20&#3624;&#3636;&#3621;&#3611;&#3585;&#3619;&#3619;&#3617;&#3631;\RMUTT4-5-0-27%20(ART-C07).pdf" TargetMode="External" /><Relationship Id="rId7" Type="http://schemas.openxmlformats.org/officeDocument/2006/relationships/hyperlink" Target="ART%20&#3624;&#3636;&#3621;&#3611;&#3585;&#3619;&#3619;&#3617;&#3631;\RMUTT4-5-0-28%20(ART-C08).pdf" TargetMode="External" /><Relationship Id="rId8" Type="http://schemas.openxmlformats.org/officeDocument/2006/relationships/hyperlink" Target="ART%20&#3624;&#3636;&#3621;&#3611;&#3585;&#3619;&#3619;&#3617;&#3631;\RMUTT4-5-0-29%20(ART-C09).pdf" TargetMode="External" /><Relationship Id="rId9" Type="http://schemas.openxmlformats.org/officeDocument/2006/relationships/hyperlink" Target="ART%20&#3624;&#3636;&#3621;&#3611;&#3585;&#3619;&#3619;&#3617;&#3631;\RMUTT4-5-0-30%20(ART-C10).pdf" TargetMode="External" /><Relationship Id="rId10" Type="http://schemas.openxmlformats.org/officeDocument/2006/relationships/hyperlink" Target="ART%20&#3624;&#3636;&#3621;&#3611;&#3585;&#3619;&#3619;&#3617;&#3631;\RMUTT4-5-0-31%20(ART-C11).pdf" TargetMode="External" /><Relationship Id="rId11" Type="http://schemas.openxmlformats.org/officeDocument/2006/relationships/hyperlink" Target="ART%20&#3624;&#3636;&#3621;&#3611;&#3585;&#3619;&#3619;&#3617;&#3631;\RMUTT4-5-0-32%20(ART-C12).pdf" TargetMode="External" /><Relationship Id="rId12" Type="http://schemas.openxmlformats.org/officeDocument/2006/relationships/hyperlink" Target="ART%20&#3624;&#3636;&#3621;&#3611;&#3585;&#3619;&#3619;&#3617;&#3631;\RMUTT4-5-0-33%20(ART-C13).pdf" TargetMode="External" /><Relationship Id="rId13" Type="http://schemas.openxmlformats.org/officeDocument/2006/relationships/hyperlink" Target="ART%20&#3624;&#3636;&#3621;&#3611;&#3585;&#3619;&#3619;&#3617;&#3631;\RMUTT4-5-0-34%20(ART-C14).pdf" TargetMode="External" /><Relationship Id="rId14" Type="http://schemas.openxmlformats.org/officeDocument/2006/relationships/hyperlink" Target="ART%20&#3624;&#3636;&#3621;&#3611;&#3585;&#3619;&#3619;&#3617;&#3631;\RMUTT4-5-0-35%20(ART-C15).pdf" TargetMode="External" /><Relationship Id="rId15" Type="http://schemas.openxmlformats.org/officeDocument/2006/relationships/hyperlink" Target="ART%20&#3624;&#3636;&#3621;&#3611;&#3585;&#3619;&#3619;&#3617;&#3631;\RMUTT4-5-0-36%20(ART-C16).pdf" TargetMode="External" /><Relationship Id="rId16" Type="http://schemas.openxmlformats.org/officeDocument/2006/relationships/hyperlink" Target="ART%20&#3624;&#3636;&#3621;&#3611;&#3585;&#3619;&#3619;&#3617;&#3631;\RMUTT4-5-0-37%20(ART-C17).pdf" TargetMode="External" /><Relationship Id="rId17" Type="http://schemas.openxmlformats.org/officeDocument/2006/relationships/hyperlink" Target="ART%20&#3624;&#3636;&#3621;&#3611;&#3585;&#3619;&#3619;&#3617;&#3631;\RMUTT4-5-0-38%20(ART-C18).pdf" TargetMode="External" /><Relationship Id="rId18" Type="http://schemas.openxmlformats.org/officeDocument/2006/relationships/hyperlink" Target="ART%20&#3624;&#3636;&#3621;&#3611;&#3585;&#3619;&#3619;&#3617;&#3631;\RMUTT4-5-0-39%20(ART-C19).pdf" TargetMode="External" /><Relationship Id="rId19" Type="http://schemas.openxmlformats.org/officeDocument/2006/relationships/hyperlink" Target="ART%20&#3624;&#3636;&#3621;&#3611;&#3585;&#3619;&#3619;&#3617;&#3631;\RMUTT4-5-0-40%20(ART-C20).pdf" TargetMode="External" /><Relationship Id="rId20" Type="http://schemas.openxmlformats.org/officeDocument/2006/relationships/hyperlink" Target="ART%20&#3624;&#3636;&#3621;&#3611;&#3585;&#3619;&#3619;&#3617;&#3631;\RMUTT4-5-0-41%20(ART-C21).pdf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CI243"/>
  <sheetViews>
    <sheetView tabSelected="1" zoomScalePageLayoutView="0" workbookViewId="0" topLeftCell="A144">
      <selection activeCell="L39" sqref="L39"/>
    </sheetView>
  </sheetViews>
  <sheetFormatPr defaultColWidth="9.125" defaultRowHeight="14.25"/>
  <cols>
    <col min="1" max="1" width="9.125" style="24" customWidth="1"/>
    <col min="2" max="2" width="36.875" style="24" customWidth="1"/>
    <col min="3" max="3" width="24.625" style="28" customWidth="1"/>
    <col min="4" max="6" width="3.625" style="61" customWidth="1"/>
    <col min="7" max="7" width="6.50390625" style="61" customWidth="1"/>
    <col min="8" max="8" width="6.125" style="62" customWidth="1"/>
    <col min="9" max="10" width="3.625" style="62" customWidth="1"/>
    <col min="11" max="11" width="5.625" style="62" customWidth="1"/>
    <col min="12" max="12" width="32.125" style="24" bestFit="1" customWidth="1"/>
    <col min="13" max="13" width="8.75390625" style="24" customWidth="1"/>
    <col min="14" max="14" width="6.75390625" style="24" customWidth="1"/>
    <col min="15" max="15" width="17.375" style="6" customWidth="1"/>
    <col min="16" max="16384" width="9.125" style="6" customWidth="1"/>
  </cols>
  <sheetData>
    <row r="1" spans="1:12931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EN1" s="7"/>
      <c r="SCI1" s="7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13" t="s">
        <v>584</v>
      </c>
      <c r="E3" s="114"/>
      <c r="F3" s="114"/>
      <c r="G3" s="114"/>
      <c r="H3" s="114"/>
      <c r="I3" s="114"/>
      <c r="J3" s="114"/>
      <c r="K3" s="115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07">
        <v>0.25</v>
      </c>
      <c r="E4" s="107"/>
      <c r="F4" s="107"/>
      <c r="G4" s="64">
        <v>0.5</v>
      </c>
      <c r="H4" s="63">
        <v>0.75</v>
      </c>
      <c r="I4" s="109">
        <v>1</v>
      </c>
      <c r="J4" s="109"/>
      <c r="K4" s="109"/>
      <c r="L4" s="102"/>
      <c r="M4" s="105"/>
      <c r="N4" s="105"/>
      <c r="O4" s="108"/>
    </row>
    <row r="5" spans="1:15" ht="221.25" customHeight="1">
      <c r="A5" s="103"/>
      <c r="B5" s="103"/>
      <c r="C5" s="103"/>
      <c r="D5" s="65" t="s">
        <v>606</v>
      </c>
      <c r="E5" s="65" t="s">
        <v>607</v>
      </c>
      <c r="F5" s="65" t="s">
        <v>605</v>
      </c>
      <c r="G5" s="65" t="s">
        <v>604</v>
      </c>
      <c r="H5" s="65" t="s">
        <v>586</v>
      </c>
      <c r="I5" s="66" t="s">
        <v>636</v>
      </c>
      <c r="J5" s="65" t="s">
        <v>608</v>
      </c>
      <c r="K5" s="65" t="s">
        <v>609</v>
      </c>
      <c r="L5" s="103"/>
      <c r="M5" s="106"/>
      <c r="N5" s="106"/>
      <c r="O5" s="108"/>
    </row>
    <row r="6" spans="1:15" ht="69.75">
      <c r="A6" s="22">
        <v>1</v>
      </c>
      <c r="B6" s="85" t="s">
        <v>233</v>
      </c>
      <c r="C6" s="27" t="s">
        <v>616</v>
      </c>
      <c r="D6" s="33"/>
      <c r="E6" s="33"/>
      <c r="F6" s="33">
        <v>1</v>
      </c>
      <c r="G6" s="33"/>
      <c r="H6" s="2"/>
      <c r="I6" s="2"/>
      <c r="J6" s="2"/>
      <c r="K6" s="2"/>
      <c r="L6" s="22" t="s">
        <v>241</v>
      </c>
      <c r="M6" s="25" t="s">
        <v>611</v>
      </c>
      <c r="N6" s="25" t="s">
        <v>612</v>
      </c>
      <c r="O6" s="25" t="s">
        <v>615</v>
      </c>
    </row>
    <row r="7" spans="1:15" ht="93">
      <c r="A7" s="22">
        <v>2</v>
      </c>
      <c r="B7" s="85" t="s">
        <v>232</v>
      </c>
      <c r="C7" s="46" t="s">
        <v>613</v>
      </c>
      <c r="D7" s="47"/>
      <c r="E7" s="47"/>
      <c r="F7" s="47"/>
      <c r="G7" s="47"/>
      <c r="H7" s="49"/>
      <c r="I7" s="49"/>
      <c r="J7" s="93">
        <v>1</v>
      </c>
      <c r="K7" s="49"/>
      <c r="L7" s="44" t="s">
        <v>492</v>
      </c>
      <c r="M7" s="45"/>
      <c r="N7" s="45" t="s">
        <v>614</v>
      </c>
      <c r="O7" s="45" t="s">
        <v>448</v>
      </c>
    </row>
    <row r="8" spans="1:15" ht="69.75">
      <c r="A8" s="22">
        <v>3</v>
      </c>
      <c r="B8" s="85" t="s">
        <v>234</v>
      </c>
      <c r="C8" s="29" t="s">
        <v>617</v>
      </c>
      <c r="D8" s="33">
        <v>1</v>
      </c>
      <c r="E8" s="33"/>
      <c r="F8" s="33"/>
      <c r="G8" s="33"/>
      <c r="H8" s="2"/>
      <c r="I8" s="2"/>
      <c r="J8" s="2"/>
      <c r="K8" s="2"/>
      <c r="L8" s="25" t="s">
        <v>618</v>
      </c>
      <c r="M8" s="31">
        <v>238918</v>
      </c>
      <c r="N8" s="25"/>
      <c r="O8" s="25"/>
    </row>
    <row r="9" spans="1:15" ht="69.75">
      <c r="A9" s="22">
        <v>4</v>
      </c>
      <c r="B9" s="85" t="s">
        <v>235</v>
      </c>
      <c r="C9" s="29" t="s">
        <v>619</v>
      </c>
      <c r="D9" s="33">
        <v>1</v>
      </c>
      <c r="E9" s="33"/>
      <c r="F9" s="33"/>
      <c r="G9" s="33"/>
      <c r="H9" s="2"/>
      <c r="I9" s="2"/>
      <c r="J9" s="2"/>
      <c r="K9" s="2"/>
      <c r="L9" s="25" t="s">
        <v>618</v>
      </c>
      <c r="M9" s="31">
        <v>238918</v>
      </c>
      <c r="N9" s="25"/>
      <c r="O9" s="25"/>
    </row>
    <row r="10" spans="1:15" ht="69.75">
      <c r="A10" s="22">
        <v>5</v>
      </c>
      <c r="B10" s="85" t="s">
        <v>236</v>
      </c>
      <c r="C10" s="29" t="s">
        <v>620</v>
      </c>
      <c r="D10" s="33"/>
      <c r="E10" s="33"/>
      <c r="F10" s="33">
        <v>1</v>
      </c>
      <c r="G10" s="33"/>
      <c r="H10" s="2"/>
      <c r="I10" s="2"/>
      <c r="J10" s="2"/>
      <c r="K10" s="2"/>
      <c r="L10" s="25" t="s">
        <v>621</v>
      </c>
      <c r="M10" s="31">
        <v>238930</v>
      </c>
      <c r="N10" s="25" t="s">
        <v>622</v>
      </c>
      <c r="O10" s="25" t="s">
        <v>473</v>
      </c>
    </row>
    <row r="11" spans="1:15" ht="69.75">
      <c r="A11" s="22">
        <v>6</v>
      </c>
      <c r="B11" s="85" t="s">
        <v>624</v>
      </c>
      <c r="C11" s="29" t="s">
        <v>623</v>
      </c>
      <c r="D11" s="33"/>
      <c r="E11" s="33"/>
      <c r="F11" s="33">
        <v>1</v>
      </c>
      <c r="G11" s="33"/>
      <c r="H11" s="2"/>
      <c r="I11" s="2"/>
      <c r="J11" s="2"/>
      <c r="K11" s="2"/>
      <c r="L11" s="25" t="s">
        <v>621</v>
      </c>
      <c r="M11" s="31">
        <v>238930</v>
      </c>
      <c r="N11" s="25" t="s">
        <v>622</v>
      </c>
      <c r="O11" s="25" t="s">
        <v>473</v>
      </c>
    </row>
    <row r="12" spans="1:15" ht="69.75">
      <c r="A12" s="22">
        <v>7</v>
      </c>
      <c r="B12" s="85" t="s">
        <v>627</v>
      </c>
      <c r="C12" s="29" t="s">
        <v>625</v>
      </c>
      <c r="D12" s="33"/>
      <c r="E12" s="33"/>
      <c r="F12" s="33">
        <v>1</v>
      </c>
      <c r="G12" s="33"/>
      <c r="H12" s="2"/>
      <c r="I12" s="2"/>
      <c r="J12" s="2"/>
      <c r="K12" s="2"/>
      <c r="L12" s="25" t="s">
        <v>621</v>
      </c>
      <c r="M12" s="31">
        <v>239114</v>
      </c>
      <c r="N12" s="25" t="s">
        <v>626</v>
      </c>
      <c r="O12" s="25" t="s">
        <v>473</v>
      </c>
    </row>
    <row r="13" spans="1:15" ht="69.75">
      <c r="A13" s="22">
        <v>8</v>
      </c>
      <c r="B13" s="85" t="s">
        <v>634</v>
      </c>
      <c r="C13" s="29" t="s">
        <v>629</v>
      </c>
      <c r="D13" s="33">
        <v>1</v>
      </c>
      <c r="E13" s="33"/>
      <c r="F13" s="33"/>
      <c r="G13" s="33"/>
      <c r="H13" s="2"/>
      <c r="I13" s="2"/>
      <c r="J13" s="2"/>
      <c r="K13" s="2"/>
      <c r="L13" s="25" t="s">
        <v>628</v>
      </c>
      <c r="M13" s="31" t="s">
        <v>630</v>
      </c>
      <c r="N13" s="25"/>
      <c r="O13" s="25"/>
    </row>
    <row r="14" spans="1:15" ht="71.25">
      <c r="A14" s="22">
        <v>9</v>
      </c>
      <c r="B14" s="85" t="s">
        <v>633</v>
      </c>
      <c r="C14" s="29" t="s">
        <v>631</v>
      </c>
      <c r="D14" s="33"/>
      <c r="E14" s="33">
        <v>1</v>
      </c>
      <c r="F14" s="33"/>
      <c r="G14" s="33"/>
      <c r="H14" s="2"/>
      <c r="I14" s="2"/>
      <c r="J14" s="2"/>
      <c r="K14" s="2"/>
      <c r="L14" s="25" t="s">
        <v>632</v>
      </c>
      <c r="M14" s="31" t="s">
        <v>493</v>
      </c>
      <c r="N14" s="25"/>
      <c r="O14" s="25"/>
    </row>
    <row r="15" spans="1:15" ht="69.75">
      <c r="A15" s="22">
        <v>10</v>
      </c>
      <c r="B15" s="85" t="s">
        <v>242</v>
      </c>
      <c r="C15" s="29" t="s">
        <v>237</v>
      </c>
      <c r="D15" s="33"/>
      <c r="E15" s="33"/>
      <c r="F15" s="33"/>
      <c r="G15" s="33">
        <v>1</v>
      </c>
      <c r="H15" s="2"/>
      <c r="I15" s="2"/>
      <c r="J15" s="2"/>
      <c r="K15" s="2"/>
      <c r="L15" s="25" t="s">
        <v>238</v>
      </c>
      <c r="M15" s="31" t="s">
        <v>239</v>
      </c>
      <c r="N15" s="25" t="s">
        <v>240</v>
      </c>
      <c r="O15" s="25"/>
    </row>
    <row r="16" spans="1:15" ht="57">
      <c r="A16" s="22">
        <v>11</v>
      </c>
      <c r="B16" s="85" t="s">
        <v>244</v>
      </c>
      <c r="C16" s="29" t="s">
        <v>243</v>
      </c>
      <c r="D16" s="33"/>
      <c r="E16" s="33"/>
      <c r="F16" s="33"/>
      <c r="G16" s="33"/>
      <c r="H16" s="2"/>
      <c r="I16" s="2">
        <v>1</v>
      </c>
      <c r="J16" s="2"/>
      <c r="K16" s="2"/>
      <c r="L16" s="25" t="s">
        <v>245</v>
      </c>
      <c r="M16" s="31" t="s">
        <v>246</v>
      </c>
      <c r="N16" s="25" t="s">
        <v>247</v>
      </c>
      <c r="O16" s="25" t="s">
        <v>443</v>
      </c>
    </row>
    <row r="17" spans="1:15" ht="69.75">
      <c r="A17" s="22">
        <v>12</v>
      </c>
      <c r="B17" s="85" t="s">
        <v>251</v>
      </c>
      <c r="C17" s="29" t="s">
        <v>248</v>
      </c>
      <c r="D17" s="33">
        <v>1</v>
      </c>
      <c r="E17" s="33"/>
      <c r="F17" s="33"/>
      <c r="G17" s="33"/>
      <c r="H17" s="2"/>
      <c r="I17" s="2"/>
      <c r="J17" s="2"/>
      <c r="K17" s="2"/>
      <c r="L17" s="25" t="s">
        <v>254</v>
      </c>
      <c r="M17" s="31" t="s">
        <v>255</v>
      </c>
      <c r="N17" s="25"/>
      <c r="O17" s="25"/>
    </row>
    <row r="18" spans="1:15" ht="46.5">
      <c r="A18" s="22">
        <v>13</v>
      </c>
      <c r="B18" s="85" t="s">
        <v>252</v>
      </c>
      <c r="C18" s="29" t="s">
        <v>249</v>
      </c>
      <c r="D18" s="33"/>
      <c r="E18" s="33">
        <v>1</v>
      </c>
      <c r="F18" s="33"/>
      <c r="G18" s="33"/>
      <c r="H18" s="2"/>
      <c r="I18" s="2"/>
      <c r="J18" s="2"/>
      <c r="K18" s="2"/>
      <c r="L18" s="25" t="s">
        <v>256</v>
      </c>
      <c r="M18" s="31" t="s">
        <v>257</v>
      </c>
      <c r="N18" s="25"/>
      <c r="O18" s="25"/>
    </row>
    <row r="19" spans="1:15" ht="57">
      <c r="A19" s="22">
        <v>14</v>
      </c>
      <c r="B19" s="85" t="s">
        <v>253</v>
      </c>
      <c r="C19" s="29" t="s">
        <v>250</v>
      </c>
      <c r="D19" s="33">
        <v>1</v>
      </c>
      <c r="E19" s="33"/>
      <c r="F19" s="33"/>
      <c r="G19" s="33"/>
      <c r="H19" s="2"/>
      <c r="I19" s="2"/>
      <c r="J19" s="2"/>
      <c r="K19" s="2"/>
      <c r="L19" s="25" t="s">
        <v>258</v>
      </c>
      <c r="M19" s="31" t="s">
        <v>259</v>
      </c>
      <c r="N19" s="25"/>
      <c r="O19" s="25"/>
    </row>
    <row r="20" spans="1:15" ht="71.25">
      <c r="A20" s="22">
        <v>15</v>
      </c>
      <c r="B20" s="83" t="s">
        <v>409</v>
      </c>
      <c r="C20" s="36" t="s">
        <v>282</v>
      </c>
      <c r="D20" s="33"/>
      <c r="E20" s="33"/>
      <c r="F20" s="33">
        <v>1</v>
      </c>
      <c r="G20" s="33"/>
      <c r="H20" s="2"/>
      <c r="I20" s="2"/>
      <c r="J20" s="2"/>
      <c r="K20" s="2"/>
      <c r="L20" s="37" t="s">
        <v>494</v>
      </c>
      <c r="M20" s="31" t="s">
        <v>283</v>
      </c>
      <c r="N20" s="25" t="s">
        <v>284</v>
      </c>
      <c r="O20" s="25" t="s">
        <v>473</v>
      </c>
    </row>
    <row r="21" spans="1:15" ht="46.5">
      <c r="A21" s="22">
        <v>16</v>
      </c>
      <c r="B21" s="85" t="s">
        <v>410</v>
      </c>
      <c r="C21" s="29" t="s">
        <v>285</v>
      </c>
      <c r="D21" s="33">
        <v>1</v>
      </c>
      <c r="E21" s="33"/>
      <c r="F21" s="33"/>
      <c r="G21" s="33"/>
      <c r="H21" s="2"/>
      <c r="I21" s="2"/>
      <c r="J21" s="2"/>
      <c r="K21" s="2"/>
      <c r="L21" s="25" t="s">
        <v>286</v>
      </c>
      <c r="M21" s="31" t="s">
        <v>287</v>
      </c>
      <c r="N21" s="25"/>
      <c r="O21" s="25"/>
    </row>
    <row r="22" spans="1:15" ht="46.5">
      <c r="A22" s="22">
        <v>17</v>
      </c>
      <c r="B22" s="85" t="s">
        <v>411</v>
      </c>
      <c r="C22" s="29" t="s">
        <v>288</v>
      </c>
      <c r="D22" s="33">
        <v>1</v>
      </c>
      <c r="E22" s="33"/>
      <c r="F22" s="33"/>
      <c r="G22" s="33"/>
      <c r="H22" s="2"/>
      <c r="I22" s="2"/>
      <c r="J22" s="2"/>
      <c r="K22" s="2"/>
      <c r="L22" s="25" t="s">
        <v>286</v>
      </c>
      <c r="M22" s="31" t="s">
        <v>287</v>
      </c>
      <c r="N22" s="25"/>
      <c r="O22" s="25"/>
    </row>
    <row r="23" spans="1:15" ht="46.5">
      <c r="A23" s="22">
        <v>18</v>
      </c>
      <c r="B23" s="85" t="s">
        <v>412</v>
      </c>
      <c r="C23" s="29" t="s">
        <v>289</v>
      </c>
      <c r="D23" s="33">
        <v>1</v>
      </c>
      <c r="E23" s="33"/>
      <c r="F23" s="33"/>
      <c r="G23" s="33"/>
      <c r="H23" s="2"/>
      <c r="I23" s="2"/>
      <c r="J23" s="2"/>
      <c r="K23" s="2"/>
      <c r="L23" s="25" t="s">
        <v>286</v>
      </c>
      <c r="M23" s="31" t="s">
        <v>287</v>
      </c>
      <c r="N23" s="25"/>
      <c r="O23" s="25"/>
    </row>
    <row r="24" spans="1:15" ht="57">
      <c r="A24" s="22">
        <v>19</v>
      </c>
      <c r="B24" s="85" t="s">
        <v>413</v>
      </c>
      <c r="C24" s="29" t="s">
        <v>290</v>
      </c>
      <c r="D24" s="33">
        <v>1</v>
      </c>
      <c r="E24" s="33"/>
      <c r="F24" s="33"/>
      <c r="G24" s="33"/>
      <c r="H24" s="2"/>
      <c r="I24" s="2"/>
      <c r="J24" s="2"/>
      <c r="K24" s="2"/>
      <c r="L24" s="25" t="s">
        <v>291</v>
      </c>
      <c r="M24" s="31">
        <v>238917</v>
      </c>
      <c r="N24" s="25"/>
      <c r="O24" s="25"/>
    </row>
    <row r="25" spans="1:15" ht="46.5">
      <c r="A25" s="22">
        <v>20</v>
      </c>
      <c r="B25" s="85" t="s">
        <v>414</v>
      </c>
      <c r="C25" s="29" t="s">
        <v>290</v>
      </c>
      <c r="D25" s="33">
        <v>1</v>
      </c>
      <c r="E25" s="33"/>
      <c r="F25" s="33"/>
      <c r="G25" s="33"/>
      <c r="H25" s="2"/>
      <c r="I25" s="2"/>
      <c r="J25" s="2"/>
      <c r="K25" s="2"/>
      <c r="L25" s="25" t="s">
        <v>291</v>
      </c>
      <c r="M25" s="31">
        <v>238917</v>
      </c>
      <c r="N25" s="25"/>
      <c r="O25" s="25"/>
    </row>
    <row r="26" spans="1:15" ht="69.75">
      <c r="A26" s="22">
        <v>21</v>
      </c>
      <c r="B26" s="85" t="s">
        <v>415</v>
      </c>
      <c r="C26" s="29" t="s">
        <v>292</v>
      </c>
      <c r="D26" s="33">
        <v>1</v>
      </c>
      <c r="E26" s="33"/>
      <c r="F26" s="33"/>
      <c r="G26" s="33"/>
      <c r="H26" s="2"/>
      <c r="I26" s="2"/>
      <c r="J26" s="2"/>
      <c r="K26" s="2"/>
      <c r="L26" s="25" t="s">
        <v>293</v>
      </c>
      <c r="M26" s="31" t="s">
        <v>294</v>
      </c>
      <c r="N26" s="25"/>
      <c r="O26" s="25"/>
    </row>
    <row r="27" spans="1:15" ht="69.75">
      <c r="A27" s="22">
        <v>22</v>
      </c>
      <c r="B27" s="85" t="s">
        <v>416</v>
      </c>
      <c r="C27" s="29" t="s">
        <v>301</v>
      </c>
      <c r="D27" s="33">
        <v>1</v>
      </c>
      <c r="E27" s="33"/>
      <c r="F27" s="33"/>
      <c r="G27" s="33"/>
      <c r="H27" s="2"/>
      <c r="I27" s="2"/>
      <c r="J27" s="2"/>
      <c r="K27" s="2"/>
      <c r="L27" s="25" t="s">
        <v>302</v>
      </c>
      <c r="M27" s="31" t="s">
        <v>294</v>
      </c>
      <c r="N27" s="25"/>
      <c r="O27" s="25"/>
    </row>
    <row r="28" spans="1:15" ht="69.75">
      <c r="A28" s="22">
        <v>23</v>
      </c>
      <c r="B28" s="85" t="s">
        <v>417</v>
      </c>
      <c r="C28" s="29" t="s">
        <v>191</v>
      </c>
      <c r="D28" s="33">
        <v>1</v>
      </c>
      <c r="E28" s="33"/>
      <c r="F28" s="33"/>
      <c r="G28" s="33"/>
      <c r="H28" s="2"/>
      <c r="I28" s="2"/>
      <c r="J28" s="2"/>
      <c r="K28" s="2"/>
      <c r="L28" s="25" t="s">
        <v>302</v>
      </c>
      <c r="M28" s="31" t="s">
        <v>294</v>
      </c>
      <c r="N28" s="25"/>
      <c r="O28" s="25"/>
    </row>
    <row r="29" spans="1:15" ht="69.75">
      <c r="A29" s="22">
        <v>24</v>
      </c>
      <c r="B29" s="85" t="s">
        <v>418</v>
      </c>
      <c r="C29" s="29" t="s">
        <v>304</v>
      </c>
      <c r="D29" s="33"/>
      <c r="E29" s="33">
        <v>1</v>
      </c>
      <c r="F29" s="33"/>
      <c r="G29" s="33"/>
      <c r="H29" s="2"/>
      <c r="I29" s="2"/>
      <c r="J29" s="2"/>
      <c r="K29" s="2"/>
      <c r="L29" s="25" t="s">
        <v>305</v>
      </c>
      <c r="M29" s="31" t="s">
        <v>306</v>
      </c>
      <c r="N29" s="25"/>
      <c r="O29" s="25"/>
    </row>
    <row r="30" spans="1:15" ht="71.25">
      <c r="A30" s="22">
        <v>25</v>
      </c>
      <c r="B30" s="85" t="s">
        <v>419</v>
      </c>
      <c r="C30" s="29" t="s">
        <v>307</v>
      </c>
      <c r="D30" s="33"/>
      <c r="E30" s="33">
        <v>1</v>
      </c>
      <c r="F30" s="33"/>
      <c r="G30" s="33"/>
      <c r="H30" s="2"/>
      <c r="I30" s="2"/>
      <c r="J30" s="2"/>
      <c r="K30" s="2"/>
      <c r="L30" s="25" t="s">
        <v>308</v>
      </c>
      <c r="M30" s="31" t="s">
        <v>309</v>
      </c>
      <c r="N30" s="25"/>
      <c r="O30" s="25"/>
    </row>
    <row r="31" spans="1:15" ht="99.75">
      <c r="A31" s="22">
        <v>26</v>
      </c>
      <c r="B31" s="85" t="s">
        <v>420</v>
      </c>
      <c r="C31" s="29" t="s">
        <v>310</v>
      </c>
      <c r="D31" s="25">
        <v>1</v>
      </c>
      <c r="E31" s="25"/>
      <c r="F31" s="25"/>
      <c r="G31" s="33"/>
      <c r="H31" s="2"/>
      <c r="I31" s="2"/>
      <c r="J31" s="2"/>
      <c r="K31" s="2"/>
      <c r="L31" s="25" t="s">
        <v>545</v>
      </c>
      <c r="M31" s="31" t="s">
        <v>547</v>
      </c>
      <c r="N31" s="25" t="s">
        <v>546</v>
      </c>
      <c r="O31" s="25"/>
    </row>
    <row r="32" spans="1:15" ht="57">
      <c r="A32" s="22">
        <v>27</v>
      </c>
      <c r="B32" s="85" t="s">
        <v>421</v>
      </c>
      <c r="C32" s="29" t="s">
        <v>548</v>
      </c>
      <c r="D32" s="33">
        <v>1</v>
      </c>
      <c r="E32" s="33"/>
      <c r="F32" s="33"/>
      <c r="G32" s="33"/>
      <c r="H32" s="2"/>
      <c r="I32" s="2"/>
      <c r="J32" s="2"/>
      <c r="K32" s="2"/>
      <c r="L32" s="25" t="s">
        <v>549</v>
      </c>
      <c r="M32" s="31" t="s">
        <v>550</v>
      </c>
      <c r="N32" s="25"/>
      <c r="O32" s="25"/>
    </row>
    <row r="33" spans="1:15" ht="71.25">
      <c r="A33" s="22">
        <v>28</v>
      </c>
      <c r="B33" s="85" t="s">
        <v>422</v>
      </c>
      <c r="C33" s="29" t="s">
        <v>551</v>
      </c>
      <c r="D33" s="33">
        <v>1</v>
      </c>
      <c r="E33" s="33"/>
      <c r="F33" s="33"/>
      <c r="G33" s="33"/>
      <c r="H33" s="2"/>
      <c r="I33" s="2"/>
      <c r="J33" s="2"/>
      <c r="K33" s="2"/>
      <c r="L33" s="25" t="s">
        <v>549</v>
      </c>
      <c r="M33" s="31" t="s">
        <v>550</v>
      </c>
      <c r="N33" s="25"/>
      <c r="O33" s="25"/>
    </row>
    <row r="34" spans="1:15" ht="71.25">
      <c r="A34" s="22">
        <v>29</v>
      </c>
      <c r="B34" s="85" t="s">
        <v>423</v>
      </c>
      <c r="C34" s="29" t="s">
        <v>552</v>
      </c>
      <c r="D34" s="33">
        <v>1</v>
      </c>
      <c r="E34" s="33"/>
      <c r="F34" s="33"/>
      <c r="G34" s="33"/>
      <c r="H34" s="2"/>
      <c r="I34" s="2"/>
      <c r="J34" s="2"/>
      <c r="K34" s="2"/>
      <c r="L34" s="25" t="s">
        <v>549</v>
      </c>
      <c r="M34" s="31" t="s">
        <v>550</v>
      </c>
      <c r="N34" s="25"/>
      <c r="O34" s="25"/>
    </row>
    <row r="35" spans="1:15" ht="71.25">
      <c r="A35" s="22">
        <v>30</v>
      </c>
      <c r="B35" s="85" t="s">
        <v>424</v>
      </c>
      <c r="C35" s="29" t="s">
        <v>553</v>
      </c>
      <c r="D35" s="33">
        <v>1</v>
      </c>
      <c r="E35" s="33"/>
      <c r="F35" s="33"/>
      <c r="G35" s="33"/>
      <c r="H35" s="2"/>
      <c r="I35" s="2"/>
      <c r="J35" s="2"/>
      <c r="K35" s="2"/>
      <c r="L35" s="25" t="s">
        <v>549</v>
      </c>
      <c r="M35" s="31" t="s">
        <v>550</v>
      </c>
      <c r="N35" s="25"/>
      <c r="O35" s="25"/>
    </row>
    <row r="36" spans="1:15" ht="69.75">
      <c r="A36" s="22">
        <v>31</v>
      </c>
      <c r="B36" s="85" t="s">
        <v>425</v>
      </c>
      <c r="C36" s="29" t="s">
        <v>556</v>
      </c>
      <c r="D36" s="33"/>
      <c r="E36" s="33">
        <v>1</v>
      </c>
      <c r="F36" s="33"/>
      <c r="G36" s="33"/>
      <c r="H36" s="2"/>
      <c r="I36" s="2"/>
      <c r="J36" s="2"/>
      <c r="K36" s="2"/>
      <c r="L36" s="25" t="s">
        <v>554</v>
      </c>
      <c r="M36" s="31" t="s">
        <v>555</v>
      </c>
      <c r="N36" s="25"/>
      <c r="O36" s="25"/>
    </row>
    <row r="37" spans="1:15" ht="57">
      <c r="A37" s="22">
        <v>32</v>
      </c>
      <c r="B37" s="85" t="s">
        <v>426</v>
      </c>
      <c r="C37" s="46" t="s">
        <v>553</v>
      </c>
      <c r="D37" s="47"/>
      <c r="E37" s="47">
        <v>1</v>
      </c>
      <c r="F37" s="47"/>
      <c r="G37" s="47"/>
      <c r="H37" s="49"/>
      <c r="I37" s="49"/>
      <c r="J37" s="49"/>
      <c r="K37" s="49"/>
      <c r="L37" s="45" t="s">
        <v>194</v>
      </c>
      <c r="M37" s="50" t="s">
        <v>558</v>
      </c>
      <c r="N37" s="25"/>
      <c r="O37" s="25"/>
    </row>
    <row r="38" spans="1:15" ht="46.5">
      <c r="A38" s="22">
        <v>33</v>
      </c>
      <c r="B38" s="85" t="s">
        <v>427</v>
      </c>
      <c r="C38" s="46" t="s">
        <v>553</v>
      </c>
      <c r="D38" s="47"/>
      <c r="E38" s="47">
        <v>1</v>
      </c>
      <c r="F38" s="47"/>
      <c r="G38" s="47"/>
      <c r="H38" s="49"/>
      <c r="I38" s="49"/>
      <c r="J38" s="49"/>
      <c r="K38" s="49"/>
      <c r="L38" s="45" t="s">
        <v>194</v>
      </c>
      <c r="M38" s="50" t="s">
        <v>558</v>
      </c>
      <c r="N38" s="25"/>
      <c r="O38" s="25"/>
    </row>
    <row r="39" spans="1:15" ht="46.5">
      <c r="A39" s="22">
        <v>34</v>
      </c>
      <c r="B39" s="85" t="s">
        <v>428</v>
      </c>
      <c r="C39" s="46" t="s">
        <v>559</v>
      </c>
      <c r="D39" s="47"/>
      <c r="E39" s="47"/>
      <c r="F39" s="47">
        <v>1</v>
      </c>
      <c r="G39" s="47"/>
      <c r="H39" s="49"/>
      <c r="I39" s="49"/>
      <c r="J39" s="49"/>
      <c r="K39" s="49"/>
      <c r="L39" s="45" t="s">
        <v>560</v>
      </c>
      <c r="M39" s="50">
        <v>19968</v>
      </c>
      <c r="N39" s="25"/>
      <c r="O39" s="25"/>
    </row>
    <row r="40" spans="1:15" ht="93">
      <c r="A40" s="22">
        <v>35</v>
      </c>
      <c r="B40" s="85" t="s">
        <v>429</v>
      </c>
      <c r="C40" s="46" t="s">
        <v>561</v>
      </c>
      <c r="D40" s="47"/>
      <c r="E40" s="47">
        <v>1</v>
      </c>
      <c r="F40" s="47"/>
      <c r="G40" s="47"/>
      <c r="H40" s="49"/>
      <c r="I40" s="49"/>
      <c r="J40" s="49"/>
      <c r="K40" s="49"/>
      <c r="L40" s="45" t="s">
        <v>562</v>
      </c>
      <c r="M40" s="50" t="s">
        <v>563</v>
      </c>
      <c r="N40" s="25"/>
      <c r="O40" s="25"/>
    </row>
    <row r="41" spans="1:15" ht="46.5">
      <c r="A41" s="22">
        <v>36</v>
      </c>
      <c r="B41" s="85" t="s">
        <v>430</v>
      </c>
      <c r="C41" s="46" t="s">
        <v>564</v>
      </c>
      <c r="D41" s="47"/>
      <c r="E41" s="47"/>
      <c r="F41" s="47"/>
      <c r="G41" s="47"/>
      <c r="H41" s="49"/>
      <c r="I41" s="49">
        <v>1</v>
      </c>
      <c r="J41" s="49"/>
      <c r="K41" s="49"/>
      <c r="L41" s="45" t="s">
        <v>565</v>
      </c>
      <c r="M41" s="50" t="s">
        <v>407</v>
      </c>
      <c r="N41" s="25" t="s">
        <v>408</v>
      </c>
      <c r="O41" s="25" t="s">
        <v>448</v>
      </c>
    </row>
    <row r="42" spans="1:15" ht="71.25">
      <c r="A42" s="22">
        <v>37</v>
      </c>
      <c r="B42" s="85" t="s">
        <v>431</v>
      </c>
      <c r="C42" s="46" t="s">
        <v>566</v>
      </c>
      <c r="D42" s="47"/>
      <c r="E42" s="47">
        <v>1</v>
      </c>
      <c r="F42" s="47"/>
      <c r="G42" s="47"/>
      <c r="H42" s="49"/>
      <c r="I42" s="49"/>
      <c r="J42" s="49"/>
      <c r="K42" s="49"/>
      <c r="L42" s="45" t="s">
        <v>567</v>
      </c>
      <c r="M42" s="50">
        <v>20010</v>
      </c>
      <c r="N42" s="25"/>
      <c r="O42" s="25"/>
    </row>
    <row r="43" spans="1:15" ht="69.75">
      <c r="A43" s="22">
        <v>38</v>
      </c>
      <c r="B43" s="85" t="s">
        <v>432</v>
      </c>
      <c r="C43" s="46" t="s">
        <v>568</v>
      </c>
      <c r="D43" s="47">
        <v>1</v>
      </c>
      <c r="E43" s="47"/>
      <c r="F43" s="47"/>
      <c r="G43" s="47"/>
      <c r="H43" s="49"/>
      <c r="I43" s="49"/>
      <c r="J43" s="49"/>
      <c r="K43" s="49"/>
      <c r="L43" s="45" t="s">
        <v>569</v>
      </c>
      <c r="M43" s="50" t="s">
        <v>570</v>
      </c>
      <c r="N43" s="25"/>
      <c r="O43" s="25"/>
    </row>
    <row r="44" spans="1:15" ht="71.25">
      <c r="A44" s="22">
        <v>39</v>
      </c>
      <c r="B44" s="85" t="s">
        <v>433</v>
      </c>
      <c r="C44" s="46" t="s">
        <v>548</v>
      </c>
      <c r="D44" s="47">
        <v>1</v>
      </c>
      <c r="E44" s="47"/>
      <c r="F44" s="47"/>
      <c r="G44" s="47"/>
      <c r="H44" s="49"/>
      <c r="I44" s="49"/>
      <c r="J44" s="49"/>
      <c r="K44" s="49"/>
      <c r="L44" s="45" t="s">
        <v>569</v>
      </c>
      <c r="M44" s="50" t="s">
        <v>570</v>
      </c>
      <c r="N44" s="25"/>
      <c r="O44" s="25"/>
    </row>
    <row r="45" spans="1:15" ht="69.75">
      <c r="A45" s="22">
        <v>40</v>
      </c>
      <c r="B45" s="85" t="s">
        <v>434</v>
      </c>
      <c r="C45" s="46" t="s">
        <v>571</v>
      </c>
      <c r="D45" s="47">
        <v>1</v>
      </c>
      <c r="E45" s="47"/>
      <c r="F45" s="47"/>
      <c r="G45" s="47"/>
      <c r="H45" s="49"/>
      <c r="I45" s="49"/>
      <c r="J45" s="49"/>
      <c r="K45" s="49"/>
      <c r="L45" s="45" t="s">
        <v>569</v>
      </c>
      <c r="M45" s="50" t="s">
        <v>570</v>
      </c>
      <c r="N45" s="25"/>
      <c r="O45" s="25"/>
    </row>
    <row r="46" spans="1:15" ht="69.75">
      <c r="A46" s="22">
        <v>41</v>
      </c>
      <c r="B46" s="85" t="s">
        <v>435</v>
      </c>
      <c r="C46" s="46" t="s">
        <v>572</v>
      </c>
      <c r="D46" s="47">
        <v>1</v>
      </c>
      <c r="E46" s="47"/>
      <c r="F46" s="47"/>
      <c r="G46" s="47"/>
      <c r="H46" s="49"/>
      <c r="I46" s="49"/>
      <c r="J46" s="49"/>
      <c r="K46" s="49"/>
      <c r="L46" s="45" t="s">
        <v>569</v>
      </c>
      <c r="M46" s="50" t="s">
        <v>570</v>
      </c>
      <c r="N46" s="25"/>
      <c r="O46" s="25"/>
    </row>
    <row r="47" spans="1:15" ht="85.5">
      <c r="A47" s="22">
        <v>42</v>
      </c>
      <c r="B47" s="85" t="s">
        <v>436</v>
      </c>
      <c r="C47" s="46" t="s">
        <v>304</v>
      </c>
      <c r="D47" s="47"/>
      <c r="E47" s="47">
        <v>1</v>
      </c>
      <c r="F47" s="47"/>
      <c r="G47" s="47"/>
      <c r="H47" s="49"/>
      <c r="I47" s="49"/>
      <c r="J47" s="49"/>
      <c r="K47" s="49"/>
      <c r="L47" s="45" t="s">
        <v>573</v>
      </c>
      <c r="M47" s="50" t="s">
        <v>574</v>
      </c>
      <c r="N47" s="25"/>
      <c r="O47" s="25"/>
    </row>
    <row r="48" spans="1:15" ht="71.25">
      <c r="A48" s="22">
        <v>43</v>
      </c>
      <c r="B48" s="85" t="s">
        <v>437</v>
      </c>
      <c r="C48" s="46" t="s">
        <v>307</v>
      </c>
      <c r="D48" s="47"/>
      <c r="E48" s="47"/>
      <c r="F48" s="47"/>
      <c r="G48" s="47"/>
      <c r="H48" s="49"/>
      <c r="I48" s="93">
        <v>1</v>
      </c>
      <c r="J48" s="49"/>
      <c r="K48" s="49"/>
      <c r="L48" s="45" t="s">
        <v>575</v>
      </c>
      <c r="M48" s="50" t="s">
        <v>576</v>
      </c>
      <c r="N48" s="25"/>
      <c r="O48" s="25"/>
    </row>
    <row r="49" spans="1:15" ht="69.75">
      <c r="A49" s="22">
        <v>44</v>
      </c>
      <c r="B49" s="85" t="s">
        <v>438</v>
      </c>
      <c r="C49" s="46" t="s">
        <v>577</v>
      </c>
      <c r="D49" s="47"/>
      <c r="E49" s="47">
        <v>1</v>
      </c>
      <c r="F49" s="47"/>
      <c r="G49" s="47"/>
      <c r="H49" s="49"/>
      <c r="I49" s="49"/>
      <c r="J49" s="49"/>
      <c r="K49" s="49"/>
      <c r="L49" s="45" t="s">
        <v>578</v>
      </c>
      <c r="M49" s="50" t="s">
        <v>579</v>
      </c>
      <c r="N49" s="25"/>
      <c r="O49" s="25"/>
    </row>
    <row r="50" spans="1:15" ht="71.25">
      <c r="A50" s="22">
        <v>45</v>
      </c>
      <c r="B50" s="83" t="s">
        <v>441</v>
      </c>
      <c r="C50" s="40" t="s">
        <v>639</v>
      </c>
      <c r="D50" s="33"/>
      <c r="E50" s="33"/>
      <c r="F50" s="33"/>
      <c r="G50" s="33"/>
      <c r="H50" s="2"/>
      <c r="I50" s="2">
        <v>1</v>
      </c>
      <c r="J50" s="2"/>
      <c r="K50" s="2"/>
      <c r="L50" s="43" t="s">
        <v>640</v>
      </c>
      <c r="M50" s="25" t="s">
        <v>439</v>
      </c>
      <c r="N50" s="25" t="s">
        <v>440</v>
      </c>
      <c r="O50" s="25" t="s">
        <v>443</v>
      </c>
    </row>
    <row r="51" spans="1:15" ht="69.75">
      <c r="A51" s="22">
        <v>46</v>
      </c>
      <c r="B51" s="83" t="s">
        <v>445</v>
      </c>
      <c r="C51" s="40" t="s">
        <v>641</v>
      </c>
      <c r="D51" s="33"/>
      <c r="E51" s="33"/>
      <c r="F51" s="33"/>
      <c r="G51" s="33"/>
      <c r="H51" s="2"/>
      <c r="I51" s="2">
        <v>1</v>
      </c>
      <c r="J51" s="2"/>
      <c r="K51" s="2"/>
      <c r="L51" s="42" t="s">
        <v>642</v>
      </c>
      <c r="M51" s="51">
        <v>40634</v>
      </c>
      <c r="N51" s="25" t="s">
        <v>442</v>
      </c>
      <c r="O51" s="25" t="s">
        <v>443</v>
      </c>
    </row>
    <row r="52" spans="1:15" ht="57">
      <c r="A52" s="22">
        <v>47</v>
      </c>
      <c r="B52" s="83" t="s">
        <v>169</v>
      </c>
      <c r="C52" s="40" t="s">
        <v>644</v>
      </c>
      <c r="D52" s="33"/>
      <c r="E52" s="33"/>
      <c r="F52" s="33"/>
      <c r="G52" s="33"/>
      <c r="H52" s="2"/>
      <c r="I52" s="2">
        <v>1</v>
      </c>
      <c r="J52" s="2"/>
      <c r="K52" s="2"/>
      <c r="L52" s="43" t="s">
        <v>645</v>
      </c>
      <c r="M52" s="52">
        <v>2011</v>
      </c>
      <c r="N52" s="25" t="s">
        <v>446</v>
      </c>
      <c r="O52" s="25" t="s">
        <v>444</v>
      </c>
    </row>
    <row r="53" spans="1:15" ht="71.25">
      <c r="A53" s="22">
        <v>48</v>
      </c>
      <c r="B53" s="83" t="s">
        <v>170</v>
      </c>
      <c r="C53" s="39" t="s">
        <v>646</v>
      </c>
      <c r="D53" s="33"/>
      <c r="E53" s="33"/>
      <c r="F53" s="33"/>
      <c r="G53" s="33"/>
      <c r="H53" s="33"/>
      <c r="I53" s="33">
        <v>1</v>
      </c>
      <c r="J53" s="33"/>
      <c r="K53" s="33"/>
      <c r="L53" s="42" t="s">
        <v>647</v>
      </c>
      <c r="M53" s="42">
        <v>2011</v>
      </c>
      <c r="N53" s="25"/>
      <c r="O53" s="25" t="s">
        <v>448</v>
      </c>
    </row>
    <row r="54" spans="1:15" ht="85.5">
      <c r="A54" s="22">
        <v>49</v>
      </c>
      <c r="B54" s="83" t="s">
        <v>452</v>
      </c>
      <c r="C54" s="39" t="s">
        <v>648</v>
      </c>
      <c r="D54" s="33"/>
      <c r="E54" s="33"/>
      <c r="F54" s="33"/>
      <c r="G54" s="33"/>
      <c r="H54" s="33"/>
      <c r="I54" s="33">
        <v>1</v>
      </c>
      <c r="J54" s="33"/>
      <c r="K54" s="33"/>
      <c r="L54" s="42" t="s">
        <v>649</v>
      </c>
      <c r="M54" s="25" t="s">
        <v>449</v>
      </c>
      <c r="N54" s="25" t="s">
        <v>450</v>
      </c>
      <c r="O54" s="25" t="s">
        <v>443</v>
      </c>
    </row>
    <row r="55" spans="1:15" ht="71.25">
      <c r="A55" s="22">
        <v>50</v>
      </c>
      <c r="B55" s="83" t="s">
        <v>171</v>
      </c>
      <c r="C55" s="39" t="s">
        <v>644</v>
      </c>
      <c r="D55" s="33"/>
      <c r="E55" s="33"/>
      <c r="F55" s="33"/>
      <c r="G55" s="33"/>
      <c r="H55" s="33"/>
      <c r="I55" s="33">
        <v>1</v>
      </c>
      <c r="J55" s="33"/>
      <c r="K55" s="33"/>
      <c r="L55" s="42" t="s">
        <v>650</v>
      </c>
      <c r="M55" s="30">
        <v>40695</v>
      </c>
      <c r="N55" s="25" t="s">
        <v>453</v>
      </c>
      <c r="O55" s="25" t="s">
        <v>444</v>
      </c>
    </row>
    <row r="56" spans="1:15" ht="116.25">
      <c r="A56" s="22">
        <v>51</v>
      </c>
      <c r="B56" s="83" t="s">
        <v>455</v>
      </c>
      <c r="C56" s="39" t="s">
        <v>651</v>
      </c>
      <c r="D56" s="33"/>
      <c r="E56" s="33"/>
      <c r="F56" s="33"/>
      <c r="G56" s="33"/>
      <c r="H56" s="33"/>
      <c r="I56" s="33">
        <v>1</v>
      </c>
      <c r="J56" s="33"/>
      <c r="K56" s="33"/>
      <c r="L56" s="42" t="s">
        <v>645</v>
      </c>
      <c r="M56" s="53">
        <v>2011</v>
      </c>
      <c r="N56" s="25" t="s">
        <v>456</v>
      </c>
      <c r="O56" s="25" t="s">
        <v>457</v>
      </c>
    </row>
    <row r="57" spans="1:15" ht="71.25">
      <c r="A57" s="22">
        <v>52</v>
      </c>
      <c r="B57" s="83" t="s">
        <v>172</v>
      </c>
      <c r="C57" s="39" t="s">
        <v>652</v>
      </c>
      <c r="D57" s="33"/>
      <c r="E57" s="33"/>
      <c r="F57" s="33"/>
      <c r="G57" s="33"/>
      <c r="H57" s="33"/>
      <c r="I57" s="33">
        <v>1</v>
      </c>
      <c r="J57" s="33"/>
      <c r="K57" s="33"/>
      <c r="L57" s="42" t="s">
        <v>645</v>
      </c>
      <c r="M57" s="25">
        <v>2011</v>
      </c>
      <c r="N57" s="25" t="s">
        <v>456</v>
      </c>
      <c r="O57" s="25" t="s">
        <v>457</v>
      </c>
    </row>
    <row r="58" spans="1:15" ht="46.5">
      <c r="A58" s="22">
        <v>53</v>
      </c>
      <c r="B58" s="83" t="s">
        <v>459</v>
      </c>
      <c r="C58" s="39" t="s">
        <v>653</v>
      </c>
      <c r="D58" s="33"/>
      <c r="E58" s="33"/>
      <c r="F58" s="33"/>
      <c r="G58" s="33"/>
      <c r="H58" s="33"/>
      <c r="I58" s="33">
        <v>1</v>
      </c>
      <c r="J58" s="33"/>
      <c r="K58" s="33"/>
      <c r="L58" s="42" t="s">
        <v>654</v>
      </c>
      <c r="M58" s="25">
        <v>2011</v>
      </c>
      <c r="N58" s="25" t="s">
        <v>460</v>
      </c>
      <c r="O58" s="25" t="s">
        <v>448</v>
      </c>
    </row>
    <row r="59" spans="1:15" ht="57">
      <c r="A59" s="22">
        <v>54</v>
      </c>
      <c r="B59" s="83" t="s">
        <v>173</v>
      </c>
      <c r="C59" s="39" t="s">
        <v>653</v>
      </c>
      <c r="D59" s="33"/>
      <c r="E59" s="33"/>
      <c r="F59" s="33"/>
      <c r="G59" s="33"/>
      <c r="H59" s="33"/>
      <c r="I59" s="33">
        <v>1</v>
      </c>
      <c r="J59" s="33"/>
      <c r="K59" s="33"/>
      <c r="L59" s="42" t="s">
        <v>654</v>
      </c>
      <c r="M59" s="25">
        <v>2011</v>
      </c>
      <c r="N59" s="25" t="s">
        <v>461</v>
      </c>
      <c r="O59" s="25" t="s">
        <v>448</v>
      </c>
    </row>
    <row r="60" spans="1:15" ht="57">
      <c r="A60" s="22">
        <v>55</v>
      </c>
      <c r="B60" s="83" t="s">
        <v>463</v>
      </c>
      <c r="C60" s="39" t="s">
        <v>655</v>
      </c>
      <c r="D60" s="33"/>
      <c r="E60" s="33"/>
      <c r="F60" s="33"/>
      <c r="G60" s="33"/>
      <c r="H60" s="33"/>
      <c r="I60" s="33">
        <v>1</v>
      </c>
      <c r="J60" s="33"/>
      <c r="K60" s="33"/>
      <c r="L60" s="42" t="s">
        <v>654</v>
      </c>
      <c r="M60" s="25">
        <v>2011</v>
      </c>
      <c r="N60" s="25" t="s">
        <v>464</v>
      </c>
      <c r="O60" s="25" t="s">
        <v>448</v>
      </c>
    </row>
    <row r="61" spans="1:15" ht="57">
      <c r="A61" s="22">
        <v>56</v>
      </c>
      <c r="B61" s="83" t="s">
        <v>174</v>
      </c>
      <c r="C61" s="39" t="s">
        <v>653</v>
      </c>
      <c r="D61" s="33"/>
      <c r="E61" s="33"/>
      <c r="F61" s="33"/>
      <c r="G61" s="33"/>
      <c r="H61" s="33"/>
      <c r="I61" s="33">
        <v>1</v>
      </c>
      <c r="J61" s="33"/>
      <c r="K61" s="33"/>
      <c r="L61" s="42" t="s">
        <v>656</v>
      </c>
      <c r="M61" s="25">
        <v>2011</v>
      </c>
      <c r="N61" s="25" t="s">
        <v>467</v>
      </c>
      <c r="O61" s="25" t="s">
        <v>466</v>
      </c>
    </row>
    <row r="62" spans="1:15" ht="57">
      <c r="A62" s="22">
        <v>57</v>
      </c>
      <c r="B62" s="83" t="s">
        <v>175</v>
      </c>
      <c r="C62" s="39" t="s">
        <v>653</v>
      </c>
      <c r="D62" s="33"/>
      <c r="E62" s="33"/>
      <c r="F62" s="33"/>
      <c r="G62" s="33"/>
      <c r="H62" s="33"/>
      <c r="I62" s="33">
        <v>1</v>
      </c>
      <c r="J62" s="33"/>
      <c r="K62" s="33"/>
      <c r="L62" s="42" t="s">
        <v>654</v>
      </c>
      <c r="M62" s="25">
        <v>2011</v>
      </c>
      <c r="N62" s="25" t="s">
        <v>461</v>
      </c>
      <c r="O62" s="25" t="s">
        <v>448</v>
      </c>
    </row>
    <row r="63" spans="1:15" ht="46.5">
      <c r="A63" s="22">
        <v>58</v>
      </c>
      <c r="B63" s="83" t="s">
        <v>469</v>
      </c>
      <c r="C63" s="39" t="s">
        <v>653</v>
      </c>
      <c r="D63" s="33"/>
      <c r="E63" s="33"/>
      <c r="F63" s="33"/>
      <c r="G63" s="33"/>
      <c r="H63" s="33"/>
      <c r="I63" s="33">
        <v>1</v>
      </c>
      <c r="J63" s="33"/>
      <c r="K63" s="33"/>
      <c r="L63" s="42" t="s">
        <v>654</v>
      </c>
      <c r="M63" s="25">
        <v>2011</v>
      </c>
      <c r="N63" s="25" t="s">
        <v>460</v>
      </c>
      <c r="O63" s="25" t="s">
        <v>448</v>
      </c>
    </row>
    <row r="64" spans="1:15" ht="46.5">
      <c r="A64" s="22">
        <v>59</v>
      </c>
      <c r="B64" s="83" t="s">
        <v>474</v>
      </c>
      <c r="C64" s="39" t="s">
        <v>657</v>
      </c>
      <c r="D64" s="33"/>
      <c r="E64" s="33"/>
      <c r="F64" s="33"/>
      <c r="G64" s="33"/>
      <c r="H64" s="33">
        <v>1</v>
      </c>
      <c r="I64" s="33"/>
      <c r="J64" s="33"/>
      <c r="K64" s="33"/>
      <c r="L64" s="42" t="s">
        <v>658</v>
      </c>
      <c r="M64" s="54">
        <v>40544</v>
      </c>
      <c r="N64" s="25" t="s">
        <v>470</v>
      </c>
      <c r="O64" s="25" t="s">
        <v>471</v>
      </c>
    </row>
    <row r="65" spans="1:15" ht="57">
      <c r="A65" s="22">
        <v>60</v>
      </c>
      <c r="B65" s="83" t="s">
        <v>475</v>
      </c>
      <c r="C65" s="39" t="s">
        <v>659</v>
      </c>
      <c r="D65" s="33"/>
      <c r="E65" s="33"/>
      <c r="F65" s="33">
        <v>1</v>
      </c>
      <c r="G65" s="33"/>
      <c r="H65" s="33"/>
      <c r="I65" s="33"/>
      <c r="J65" s="33"/>
      <c r="K65" s="33"/>
      <c r="L65" s="42" t="s">
        <v>660</v>
      </c>
      <c r="M65" s="25">
        <v>2544</v>
      </c>
      <c r="N65" s="25" t="s">
        <v>472</v>
      </c>
      <c r="O65" s="25" t="s">
        <v>473</v>
      </c>
    </row>
    <row r="66" spans="1:15" ht="57">
      <c r="A66" s="22">
        <v>61</v>
      </c>
      <c r="B66" s="83" t="s">
        <v>476</v>
      </c>
      <c r="C66" s="56" t="s">
        <v>643</v>
      </c>
      <c r="D66" s="47"/>
      <c r="E66" s="47"/>
      <c r="F66" s="47">
        <v>1</v>
      </c>
      <c r="G66" s="47"/>
      <c r="H66" s="47"/>
      <c r="I66" s="47"/>
      <c r="J66" s="47"/>
      <c r="K66" s="47"/>
      <c r="L66" s="55" t="s">
        <v>661</v>
      </c>
      <c r="M66" s="55">
        <v>2011</v>
      </c>
      <c r="N66" s="45"/>
      <c r="O66" s="45" t="s">
        <v>473</v>
      </c>
    </row>
    <row r="67" spans="1:15" ht="69.75">
      <c r="A67" s="22">
        <v>62</v>
      </c>
      <c r="B67" s="83" t="s">
        <v>477</v>
      </c>
      <c r="C67" s="39" t="s">
        <v>372</v>
      </c>
      <c r="D67" s="33">
        <v>1</v>
      </c>
      <c r="E67" s="33"/>
      <c r="F67" s="33"/>
      <c r="G67" s="33"/>
      <c r="H67" s="33"/>
      <c r="I67" s="33"/>
      <c r="J67" s="33"/>
      <c r="K67" s="33"/>
      <c r="L67" s="42" t="s">
        <v>373</v>
      </c>
      <c r="M67" s="42" t="s">
        <v>374</v>
      </c>
      <c r="N67" s="25"/>
      <c r="O67" s="25"/>
    </row>
    <row r="68" spans="1:15" ht="139.5">
      <c r="A68" s="22">
        <v>63</v>
      </c>
      <c r="B68" s="83" t="s">
        <v>176</v>
      </c>
      <c r="C68" s="39" t="s">
        <v>655</v>
      </c>
      <c r="D68" s="33"/>
      <c r="E68" s="33">
        <v>1</v>
      </c>
      <c r="F68" s="33"/>
      <c r="G68" s="33"/>
      <c r="H68" s="33"/>
      <c r="I68" s="33"/>
      <c r="J68" s="33"/>
      <c r="K68" s="33"/>
      <c r="L68" s="42" t="s">
        <v>375</v>
      </c>
      <c r="M68" s="42" t="s">
        <v>376</v>
      </c>
      <c r="N68" s="25"/>
      <c r="O68" s="25"/>
    </row>
    <row r="69" spans="1:15" ht="69.75">
      <c r="A69" s="22">
        <v>64</v>
      </c>
      <c r="B69" s="83" t="s">
        <v>478</v>
      </c>
      <c r="C69" s="39" t="s">
        <v>377</v>
      </c>
      <c r="D69" s="33"/>
      <c r="E69" s="33">
        <v>1</v>
      </c>
      <c r="F69" s="33"/>
      <c r="G69" s="33"/>
      <c r="H69" s="33"/>
      <c r="I69" s="33"/>
      <c r="J69" s="33"/>
      <c r="K69" s="33"/>
      <c r="L69" s="42" t="s">
        <v>378</v>
      </c>
      <c r="M69" s="42" t="s">
        <v>379</v>
      </c>
      <c r="N69" s="25"/>
      <c r="O69" s="25"/>
    </row>
    <row r="70" spans="1:15" ht="69.75">
      <c r="A70" s="22">
        <v>65</v>
      </c>
      <c r="B70" s="83" t="s">
        <v>479</v>
      </c>
      <c r="C70" s="39" t="s">
        <v>380</v>
      </c>
      <c r="D70" s="33">
        <v>1</v>
      </c>
      <c r="E70" s="33"/>
      <c r="F70" s="33"/>
      <c r="G70" s="33"/>
      <c r="H70" s="33"/>
      <c r="I70" s="33"/>
      <c r="J70" s="33"/>
      <c r="K70" s="33"/>
      <c r="L70" s="42" t="s">
        <v>381</v>
      </c>
      <c r="M70" s="42" t="s">
        <v>382</v>
      </c>
      <c r="N70" s="25"/>
      <c r="O70" s="25"/>
    </row>
    <row r="71" spans="1:15" ht="69.75">
      <c r="A71" s="22">
        <v>66</v>
      </c>
      <c r="B71" s="83" t="s">
        <v>480</v>
      </c>
      <c r="C71" s="39" t="s">
        <v>380</v>
      </c>
      <c r="D71" s="33">
        <v>1</v>
      </c>
      <c r="E71" s="33"/>
      <c r="F71" s="33"/>
      <c r="G71" s="33"/>
      <c r="H71" s="33"/>
      <c r="I71" s="33"/>
      <c r="J71" s="33"/>
      <c r="K71" s="33"/>
      <c r="L71" s="42" t="s">
        <v>381</v>
      </c>
      <c r="M71" s="42" t="s">
        <v>382</v>
      </c>
      <c r="N71" s="25"/>
      <c r="O71" s="25"/>
    </row>
    <row r="72" spans="1:15" ht="69.75">
      <c r="A72" s="22">
        <v>67</v>
      </c>
      <c r="B72" s="83" t="s">
        <v>481</v>
      </c>
      <c r="C72" s="39" t="s">
        <v>383</v>
      </c>
      <c r="D72" s="33">
        <v>1</v>
      </c>
      <c r="E72" s="33"/>
      <c r="F72" s="33"/>
      <c r="G72" s="33"/>
      <c r="H72" s="33"/>
      <c r="I72" s="33"/>
      <c r="J72" s="33"/>
      <c r="K72" s="33"/>
      <c r="L72" s="42" t="s">
        <v>384</v>
      </c>
      <c r="M72" s="42" t="s">
        <v>385</v>
      </c>
      <c r="N72" s="19"/>
      <c r="O72" s="68"/>
    </row>
    <row r="73" spans="1:15" ht="92.25" customHeight="1">
      <c r="A73" s="22">
        <v>68</v>
      </c>
      <c r="B73" s="83" t="s">
        <v>482</v>
      </c>
      <c r="C73" s="39" t="s">
        <v>386</v>
      </c>
      <c r="D73" s="33">
        <v>1</v>
      </c>
      <c r="E73" s="33"/>
      <c r="F73" s="33"/>
      <c r="G73" s="33"/>
      <c r="H73" s="33"/>
      <c r="I73" s="33"/>
      <c r="J73" s="33"/>
      <c r="K73" s="33"/>
      <c r="L73" s="42" t="s">
        <v>387</v>
      </c>
      <c r="M73" s="42" t="s">
        <v>388</v>
      </c>
      <c r="N73" s="19"/>
      <c r="O73" s="68"/>
    </row>
    <row r="74" spans="1:15" ht="70.5" customHeight="1">
      <c r="A74" s="22">
        <v>69</v>
      </c>
      <c r="B74" s="83" t="s">
        <v>483</v>
      </c>
      <c r="C74" s="39" t="s">
        <v>389</v>
      </c>
      <c r="D74" s="33">
        <v>1</v>
      </c>
      <c r="E74" s="33"/>
      <c r="F74" s="33"/>
      <c r="G74" s="33"/>
      <c r="H74" s="33"/>
      <c r="I74" s="33"/>
      <c r="J74" s="33"/>
      <c r="K74" s="33"/>
      <c r="L74" s="42" t="s">
        <v>390</v>
      </c>
      <c r="M74" s="42" t="s">
        <v>391</v>
      </c>
      <c r="N74" s="19"/>
      <c r="O74" s="68"/>
    </row>
    <row r="75" spans="1:15" ht="69" customHeight="1">
      <c r="A75" s="22">
        <v>70</v>
      </c>
      <c r="B75" s="83" t="s">
        <v>484</v>
      </c>
      <c r="C75" s="39" t="s">
        <v>392</v>
      </c>
      <c r="D75" s="33">
        <v>1</v>
      </c>
      <c r="E75" s="33"/>
      <c r="F75" s="33"/>
      <c r="G75" s="33"/>
      <c r="H75" s="33"/>
      <c r="I75" s="33"/>
      <c r="J75" s="33"/>
      <c r="K75" s="33"/>
      <c r="L75" s="42" t="s">
        <v>393</v>
      </c>
      <c r="M75" s="42" t="s">
        <v>394</v>
      </c>
      <c r="N75" s="19"/>
      <c r="O75" s="68"/>
    </row>
    <row r="76" spans="1:15" ht="116.25">
      <c r="A76" s="22">
        <v>71</v>
      </c>
      <c r="B76" s="83" t="s">
        <v>485</v>
      </c>
      <c r="C76" s="39" t="s">
        <v>395</v>
      </c>
      <c r="D76" s="33">
        <v>1</v>
      </c>
      <c r="E76" s="33"/>
      <c r="F76" s="33"/>
      <c r="G76" s="33"/>
      <c r="H76" s="33"/>
      <c r="I76" s="33"/>
      <c r="J76" s="33"/>
      <c r="K76" s="33"/>
      <c r="L76" s="42" t="s">
        <v>393</v>
      </c>
      <c r="M76" s="42" t="s">
        <v>394</v>
      </c>
      <c r="N76" s="19"/>
      <c r="O76" s="68"/>
    </row>
    <row r="77" spans="1:15" ht="116.25">
      <c r="A77" s="22">
        <v>72</v>
      </c>
      <c r="B77" s="83" t="s">
        <v>486</v>
      </c>
      <c r="C77" s="39" t="s">
        <v>396</v>
      </c>
      <c r="D77" s="33">
        <v>1</v>
      </c>
      <c r="E77" s="33"/>
      <c r="F77" s="33"/>
      <c r="G77" s="33"/>
      <c r="H77" s="33"/>
      <c r="I77" s="33"/>
      <c r="J77" s="33"/>
      <c r="K77" s="33"/>
      <c r="L77" s="42" t="s">
        <v>393</v>
      </c>
      <c r="M77" s="42" t="s">
        <v>394</v>
      </c>
      <c r="N77" s="19"/>
      <c r="O77" s="68"/>
    </row>
    <row r="78" spans="1:15" ht="116.25">
      <c r="A78" s="22">
        <v>73</v>
      </c>
      <c r="B78" s="83" t="s">
        <v>487</v>
      </c>
      <c r="C78" s="39" t="s">
        <v>397</v>
      </c>
      <c r="D78" s="33">
        <v>1</v>
      </c>
      <c r="E78" s="33"/>
      <c r="F78" s="33"/>
      <c r="G78" s="33"/>
      <c r="H78" s="33"/>
      <c r="I78" s="33"/>
      <c r="J78" s="33"/>
      <c r="K78" s="33"/>
      <c r="L78" s="42" t="s">
        <v>393</v>
      </c>
      <c r="M78" s="42" t="s">
        <v>394</v>
      </c>
      <c r="N78" s="19"/>
      <c r="O78" s="68"/>
    </row>
    <row r="79" spans="1:15" ht="116.25">
      <c r="A79" s="22">
        <v>74</v>
      </c>
      <c r="B79" s="83" t="s">
        <v>488</v>
      </c>
      <c r="C79" s="41" t="s">
        <v>398</v>
      </c>
      <c r="D79" s="33">
        <v>1</v>
      </c>
      <c r="E79" s="33"/>
      <c r="F79" s="33"/>
      <c r="G79" s="33"/>
      <c r="H79" s="33"/>
      <c r="I79" s="33"/>
      <c r="J79" s="33"/>
      <c r="K79" s="33"/>
      <c r="L79" s="42" t="s">
        <v>393</v>
      </c>
      <c r="M79" s="42" t="s">
        <v>394</v>
      </c>
      <c r="N79" s="19"/>
      <c r="O79" s="68"/>
    </row>
    <row r="80" spans="1:15" ht="69.75">
      <c r="A80" s="22">
        <v>75</v>
      </c>
      <c r="B80" s="83" t="s">
        <v>489</v>
      </c>
      <c r="C80" s="41" t="s">
        <v>398</v>
      </c>
      <c r="D80" s="33">
        <v>1</v>
      </c>
      <c r="E80" s="33"/>
      <c r="F80" s="33"/>
      <c r="G80" s="33"/>
      <c r="H80" s="33"/>
      <c r="I80" s="33"/>
      <c r="J80" s="33"/>
      <c r="K80" s="33"/>
      <c r="L80" s="42" t="s">
        <v>399</v>
      </c>
      <c r="M80" s="42" t="s">
        <v>400</v>
      </c>
      <c r="N80" s="19"/>
      <c r="O80" s="68"/>
    </row>
    <row r="81" spans="1:15" ht="93">
      <c r="A81" s="22">
        <v>76</v>
      </c>
      <c r="B81" s="83" t="s">
        <v>490</v>
      </c>
      <c r="C81" s="39" t="s">
        <v>401</v>
      </c>
      <c r="D81" s="33">
        <v>1</v>
      </c>
      <c r="E81" s="33"/>
      <c r="F81" s="33"/>
      <c r="G81" s="33"/>
      <c r="H81" s="33"/>
      <c r="I81" s="33"/>
      <c r="J81" s="33"/>
      <c r="K81" s="33"/>
      <c r="L81" s="42" t="s">
        <v>402</v>
      </c>
      <c r="M81" s="42" t="s">
        <v>403</v>
      </c>
      <c r="N81" s="19"/>
      <c r="O81" s="68"/>
    </row>
    <row r="82" spans="1:15" ht="71.25">
      <c r="A82" s="22">
        <v>77</v>
      </c>
      <c r="B82" s="83" t="s">
        <v>491</v>
      </c>
      <c r="C82" s="39" t="s">
        <v>404</v>
      </c>
      <c r="D82" s="33">
        <v>1</v>
      </c>
      <c r="E82" s="33"/>
      <c r="F82" s="33"/>
      <c r="G82" s="33"/>
      <c r="H82" s="33"/>
      <c r="I82" s="33"/>
      <c r="J82" s="33"/>
      <c r="K82" s="33"/>
      <c r="L82" s="42" t="s">
        <v>405</v>
      </c>
      <c r="M82" s="42" t="s">
        <v>406</v>
      </c>
      <c r="N82" s="19"/>
      <c r="O82" s="68"/>
    </row>
    <row r="83" spans="1:15" ht="71.25">
      <c r="A83" s="22">
        <v>78</v>
      </c>
      <c r="B83" s="83" t="s">
        <v>662</v>
      </c>
      <c r="C83" s="39" t="s">
        <v>229</v>
      </c>
      <c r="D83" s="60"/>
      <c r="E83" s="60"/>
      <c r="F83" s="60"/>
      <c r="G83" s="60"/>
      <c r="H83" s="60"/>
      <c r="I83" s="60">
        <v>1</v>
      </c>
      <c r="J83" s="60"/>
      <c r="K83" s="60"/>
      <c r="L83" s="39" t="s">
        <v>230</v>
      </c>
      <c r="M83" s="42"/>
      <c r="N83" s="42" t="s">
        <v>231</v>
      </c>
      <c r="O83" s="68"/>
    </row>
    <row r="84" spans="1:15" ht="69.75">
      <c r="A84" s="22">
        <v>79</v>
      </c>
      <c r="B84" s="83" t="s">
        <v>663</v>
      </c>
      <c r="C84" s="39" t="s">
        <v>495</v>
      </c>
      <c r="D84" s="42"/>
      <c r="E84" s="42">
        <v>1</v>
      </c>
      <c r="F84" s="42"/>
      <c r="G84" s="42"/>
      <c r="H84" s="42"/>
      <c r="I84" s="42"/>
      <c r="J84" s="42"/>
      <c r="K84" s="42"/>
      <c r="L84" s="39" t="s">
        <v>496</v>
      </c>
      <c r="M84" s="42" t="s">
        <v>497</v>
      </c>
      <c r="N84" s="42"/>
      <c r="O84" s="39"/>
    </row>
    <row r="85" spans="1:15" ht="69.75">
      <c r="A85" s="22">
        <v>80</v>
      </c>
      <c r="B85" s="83" t="s">
        <v>664</v>
      </c>
      <c r="C85" s="39" t="s">
        <v>498</v>
      </c>
      <c r="D85" s="42"/>
      <c r="E85" s="42">
        <v>1</v>
      </c>
      <c r="F85" s="42"/>
      <c r="G85" s="42"/>
      <c r="H85" s="42"/>
      <c r="I85" s="42"/>
      <c r="J85" s="42"/>
      <c r="K85" s="42"/>
      <c r="L85" s="39" t="s">
        <v>499</v>
      </c>
      <c r="M85" s="42" t="s">
        <v>500</v>
      </c>
      <c r="N85" s="42"/>
      <c r="O85" s="39"/>
    </row>
    <row r="86" spans="1:15" ht="69.75">
      <c r="A86" s="22">
        <v>81</v>
      </c>
      <c r="B86" s="83" t="s">
        <v>665</v>
      </c>
      <c r="C86" s="39" t="s">
        <v>501</v>
      </c>
      <c r="D86" s="42"/>
      <c r="E86" s="42">
        <v>1</v>
      </c>
      <c r="F86" s="42"/>
      <c r="G86" s="42"/>
      <c r="H86" s="42"/>
      <c r="I86" s="42"/>
      <c r="J86" s="42"/>
      <c r="K86" s="42"/>
      <c r="L86" s="39" t="s">
        <v>502</v>
      </c>
      <c r="M86" s="42" t="s">
        <v>503</v>
      </c>
      <c r="N86" s="42"/>
      <c r="O86" s="39"/>
    </row>
    <row r="87" spans="1:15" ht="69.75">
      <c r="A87" s="22">
        <v>82</v>
      </c>
      <c r="B87" s="83" t="s">
        <v>666</v>
      </c>
      <c r="C87" s="39" t="s">
        <v>504</v>
      </c>
      <c r="D87" s="42"/>
      <c r="E87" s="42">
        <v>1</v>
      </c>
      <c r="F87" s="42"/>
      <c r="G87" s="42"/>
      <c r="H87" s="42"/>
      <c r="I87" s="42"/>
      <c r="J87" s="42"/>
      <c r="K87" s="42"/>
      <c r="L87" s="39" t="s">
        <v>505</v>
      </c>
      <c r="M87" s="42" t="s">
        <v>506</v>
      </c>
      <c r="N87" s="42"/>
      <c r="O87" s="39"/>
    </row>
    <row r="88" spans="1:15" ht="71.25">
      <c r="A88" s="22">
        <v>83</v>
      </c>
      <c r="B88" s="83" t="s">
        <v>667</v>
      </c>
      <c r="C88" s="39" t="s">
        <v>507</v>
      </c>
      <c r="D88" s="42"/>
      <c r="E88" s="42">
        <v>1</v>
      </c>
      <c r="F88" s="42"/>
      <c r="G88" s="42"/>
      <c r="H88" s="42"/>
      <c r="I88" s="42"/>
      <c r="J88" s="42"/>
      <c r="K88" s="42"/>
      <c r="L88" s="39" t="s">
        <v>508</v>
      </c>
      <c r="M88" s="42" t="s">
        <v>509</v>
      </c>
      <c r="N88" s="42"/>
      <c r="O88" s="39"/>
    </row>
    <row r="89" spans="1:15" ht="93">
      <c r="A89" s="22">
        <v>84</v>
      </c>
      <c r="B89" s="83" t="s">
        <v>668</v>
      </c>
      <c r="C89" s="39" t="s">
        <v>510</v>
      </c>
      <c r="D89" s="42"/>
      <c r="E89" s="42">
        <v>1</v>
      </c>
      <c r="F89" s="42"/>
      <c r="G89" s="42"/>
      <c r="H89" s="42"/>
      <c r="I89" s="42"/>
      <c r="J89" s="42"/>
      <c r="K89" s="42"/>
      <c r="L89" s="39" t="s">
        <v>511</v>
      </c>
      <c r="M89" s="42" t="s">
        <v>512</v>
      </c>
      <c r="N89" s="42"/>
      <c r="O89" s="39"/>
    </row>
    <row r="90" spans="1:15" ht="57">
      <c r="A90" s="22">
        <v>85</v>
      </c>
      <c r="B90" s="83" t="s">
        <v>669</v>
      </c>
      <c r="C90" s="39" t="s">
        <v>513</v>
      </c>
      <c r="D90" s="42"/>
      <c r="E90" s="42">
        <v>1</v>
      </c>
      <c r="F90" s="42"/>
      <c r="G90" s="42"/>
      <c r="H90" s="42"/>
      <c r="I90" s="42"/>
      <c r="J90" s="42"/>
      <c r="K90" s="42"/>
      <c r="L90" s="39" t="s">
        <v>511</v>
      </c>
      <c r="M90" s="42" t="s">
        <v>512</v>
      </c>
      <c r="N90" s="42"/>
      <c r="O90" s="39"/>
    </row>
    <row r="91" spans="1:15" ht="93">
      <c r="A91" s="22">
        <v>86</v>
      </c>
      <c r="B91" s="83" t="s">
        <v>670</v>
      </c>
      <c r="C91" s="39" t="s">
        <v>514</v>
      </c>
      <c r="D91" s="42"/>
      <c r="E91" s="42"/>
      <c r="F91" s="42"/>
      <c r="G91" s="42"/>
      <c r="H91" s="42"/>
      <c r="I91" s="42">
        <v>1</v>
      </c>
      <c r="J91" s="42"/>
      <c r="K91" s="42"/>
      <c r="L91" s="39" t="s">
        <v>645</v>
      </c>
      <c r="M91" s="42"/>
      <c r="N91" s="42" t="s">
        <v>515</v>
      </c>
      <c r="O91" s="39"/>
    </row>
    <row r="92" spans="1:15" ht="93">
      <c r="A92" s="22">
        <v>87</v>
      </c>
      <c r="B92" s="83" t="s">
        <v>671</v>
      </c>
      <c r="C92" s="39" t="s">
        <v>498</v>
      </c>
      <c r="D92" s="42"/>
      <c r="E92" s="42"/>
      <c r="F92" s="42"/>
      <c r="G92" s="42"/>
      <c r="H92" s="42"/>
      <c r="I92" s="42">
        <v>1</v>
      </c>
      <c r="J92" s="42"/>
      <c r="K92" s="42"/>
      <c r="L92" s="39" t="s">
        <v>645</v>
      </c>
      <c r="M92" s="42"/>
      <c r="N92" s="42" t="s">
        <v>516</v>
      </c>
      <c r="O92" s="39"/>
    </row>
    <row r="93" spans="1:15" ht="93">
      <c r="A93" s="22">
        <v>88</v>
      </c>
      <c r="B93" s="83" t="s">
        <v>672</v>
      </c>
      <c r="C93" s="39" t="s">
        <v>517</v>
      </c>
      <c r="D93" s="60"/>
      <c r="E93" s="60"/>
      <c r="F93" s="60"/>
      <c r="G93" s="60"/>
      <c r="H93" s="60"/>
      <c r="I93" s="60">
        <v>1</v>
      </c>
      <c r="J93" s="60"/>
      <c r="K93" s="60"/>
      <c r="L93" s="39" t="s">
        <v>645</v>
      </c>
      <c r="M93" s="42"/>
      <c r="N93" s="42" t="s">
        <v>518</v>
      </c>
      <c r="O93" s="39"/>
    </row>
    <row r="94" spans="1:15" ht="93">
      <c r="A94" s="22">
        <v>89</v>
      </c>
      <c r="B94" s="83" t="s">
        <v>673</v>
      </c>
      <c r="C94" s="39" t="s">
        <v>519</v>
      </c>
      <c r="D94" s="60"/>
      <c r="E94" s="60"/>
      <c r="F94" s="60"/>
      <c r="G94" s="60"/>
      <c r="H94" s="60"/>
      <c r="I94" s="60">
        <v>1</v>
      </c>
      <c r="J94" s="60"/>
      <c r="K94" s="60"/>
      <c r="L94" s="39" t="s">
        <v>645</v>
      </c>
      <c r="M94" s="42"/>
      <c r="N94" s="42" t="s">
        <v>520</v>
      </c>
      <c r="O94" s="39"/>
    </row>
    <row r="95" spans="1:15" ht="93">
      <c r="A95" s="22">
        <v>90</v>
      </c>
      <c r="B95" s="83" t="s">
        <v>674</v>
      </c>
      <c r="C95" s="39" t="s">
        <v>521</v>
      </c>
      <c r="D95" s="60"/>
      <c r="E95" s="60"/>
      <c r="F95" s="60"/>
      <c r="G95" s="60"/>
      <c r="H95" s="60"/>
      <c r="I95" s="60">
        <v>1</v>
      </c>
      <c r="J95" s="60"/>
      <c r="K95" s="60"/>
      <c r="L95" s="39" t="s">
        <v>645</v>
      </c>
      <c r="M95" s="42"/>
      <c r="N95" s="42" t="s">
        <v>522</v>
      </c>
      <c r="O95" s="39"/>
    </row>
    <row r="96" spans="1:15" ht="46.5">
      <c r="A96" s="22">
        <v>91</v>
      </c>
      <c r="B96" s="83" t="s">
        <v>675</v>
      </c>
      <c r="C96" s="39" t="s">
        <v>523</v>
      </c>
      <c r="D96" s="60">
        <v>1</v>
      </c>
      <c r="E96" s="60"/>
      <c r="F96" s="60"/>
      <c r="G96" s="60"/>
      <c r="H96" s="60"/>
      <c r="I96" s="60"/>
      <c r="J96" s="60"/>
      <c r="K96" s="60"/>
      <c r="L96" s="39" t="s">
        <v>524</v>
      </c>
      <c r="M96" s="42" t="s">
        <v>525</v>
      </c>
      <c r="N96" s="42"/>
      <c r="O96" s="39"/>
    </row>
    <row r="97" spans="1:15" ht="93">
      <c r="A97" s="22">
        <v>92</v>
      </c>
      <c r="B97" s="83" t="s">
        <v>676</v>
      </c>
      <c r="C97" s="39" t="s">
        <v>526</v>
      </c>
      <c r="D97" s="60"/>
      <c r="E97" s="60"/>
      <c r="F97" s="60"/>
      <c r="G97" s="60"/>
      <c r="H97" s="60"/>
      <c r="I97" s="60">
        <v>1</v>
      </c>
      <c r="J97" s="60"/>
      <c r="K97" s="60"/>
      <c r="L97" s="39" t="s">
        <v>645</v>
      </c>
      <c r="M97" s="42"/>
      <c r="N97" s="42" t="s">
        <v>527</v>
      </c>
      <c r="O97" s="39"/>
    </row>
    <row r="98" spans="1:15" ht="69.75">
      <c r="A98" s="22">
        <v>93</v>
      </c>
      <c r="B98" s="83" t="s">
        <v>677</v>
      </c>
      <c r="C98" s="39" t="s">
        <v>528</v>
      </c>
      <c r="D98" s="60">
        <v>1</v>
      </c>
      <c r="E98" s="60"/>
      <c r="F98" s="60"/>
      <c r="G98" s="60"/>
      <c r="H98" s="60"/>
      <c r="I98" s="60"/>
      <c r="J98" s="60"/>
      <c r="K98" s="60"/>
      <c r="L98" s="39" t="s">
        <v>524</v>
      </c>
      <c r="M98" s="42" t="s">
        <v>525</v>
      </c>
      <c r="N98" s="42"/>
      <c r="O98" s="39"/>
    </row>
    <row r="99" spans="1:15" ht="46.5">
      <c r="A99" s="22">
        <v>94</v>
      </c>
      <c r="B99" s="83" t="s">
        <v>678</v>
      </c>
      <c r="C99" s="39" t="s">
        <v>529</v>
      </c>
      <c r="D99" s="60">
        <v>1</v>
      </c>
      <c r="E99" s="60"/>
      <c r="F99" s="60"/>
      <c r="G99" s="60"/>
      <c r="H99" s="60"/>
      <c r="I99" s="60"/>
      <c r="J99" s="60"/>
      <c r="K99" s="60"/>
      <c r="L99" s="39" t="s">
        <v>524</v>
      </c>
      <c r="M99" s="42" t="s">
        <v>525</v>
      </c>
      <c r="N99" s="42"/>
      <c r="O99" s="39"/>
    </row>
    <row r="100" spans="1:15" ht="69.75">
      <c r="A100" s="22">
        <v>95</v>
      </c>
      <c r="B100" s="83" t="s">
        <v>679</v>
      </c>
      <c r="C100" s="39" t="s">
        <v>530</v>
      </c>
      <c r="D100" s="60">
        <v>1</v>
      </c>
      <c r="E100" s="60"/>
      <c r="F100" s="60"/>
      <c r="G100" s="60"/>
      <c r="H100" s="60"/>
      <c r="I100" s="60"/>
      <c r="J100" s="60"/>
      <c r="K100" s="60"/>
      <c r="L100" s="39" t="s">
        <v>524</v>
      </c>
      <c r="M100" s="42" t="s">
        <v>525</v>
      </c>
      <c r="N100" s="42"/>
      <c r="O100" s="39"/>
    </row>
    <row r="101" spans="1:15" ht="69.75">
      <c r="A101" s="22">
        <v>96</v>
      </c>
      <c r="B101" s="83" t="s">
        <v>680</v>
      </c>
      <c r="C101" s="39" t="s">
        <v>531</v>
      </c>
      <c r="D101" s="60">
        <v>1</v>
      </c>
      <c r="E101" s="60"/>
      <c r="F101" s="60"/>
      <c r="G101" s="60"/>
      <c r="H101" s="60"/>
      <c r="I101" s="60"/>
      <c r="J101" s="60"/>
      <c r="K101" s="60"/>
      <c r="L101" s="39" t="s">
        <v>524</v>
      </c>
      <c r="M101" s="42" t="s">
        <v>525</v>
      </c>
      <c r="N101" s="42"/>
      <c r="O101" s="39"/>
    </row>
    <row r="102" spans="1:15" ht="137.25" customHeight="1">
      <c r="A102" s="22">
        <v>97</v>
      </c>
      <c r="B102" s="83" t="s">
        <v>681</v>
      </c>
      <c r="C102" s="39" t="s">
        <v>532</v>
      </c>
      <c r="D102" s="60"/>
      <c r="E102" s="60"/>
      <c r="F102" s="60"/>
      <c r="G102" s="60"/>
      <c r="H102" s="60"/>
      <c r="I102" s="60">
        <v>1</v>
      </c>
      <c r="J102" s="60"/>
      <c r="K102" s="60"/>
      <c r="L102" s="39" t="s">
        <v>645</v>
      </c>
      <c r="M102" s="42"/>
      <c r="N102" s="42" t="s">
        <v>533</v>
      </c>
      <c r="O102" s="39"/>
    </row>
    <row r="103" spans="1:15" ht="162.75">
      <c r="A103" s="22">
        <v>98</v>
      </c>
      <c r="B103" s="83" t="s">
        <v>168</v>
      </c>
      <c r="C103" s="39" t="s">
        <v>534</v>
      </c>
      <c r="D103" s="60"/>
      <c r="E103" s="60"/>
      <c r="F103" s="60"/>
      <c r="G103" s="60"/>
      <c r="H103" s="60"/>
      <c r="I103" s="60">
        <v>1</v>
      </c>
      <c r="J103" s="60"/>
      <c r="K103" s="60"/>
      <c r="L103" s="39" t="s">
        <v>645</v>
      </c>
      <c r="M103" s="42"/>
      <c r="N103" s="42" t="s">
        <v>535</v>
      </c>
      <c r="O103" s="39"/>
    </row>
    <row r="104" spans="1:15" ht="93">
      <c r="A104" s="22">
        <v>99</v>
      </c>
      <c r="B104" s="83" t="s">
        <v>683</v>
      </c>
      <c r="C104" s="39" t="s">
        <v>536</v>
      </c>
      <c r="D104" s="60"/>
      <c r="E104" s="60"/>
      <c r="F104" s="60"/>
      <c r="G104" s="60"/>
      <c r="H104" s="60"/>
      <c r="I104" s="60">
        <v>1</v>
      </c>
      <c r="J104" s="60"/>
      <c r="K104" s="60"/>
      <c r="L104" s="39" t="s">
        <v>645</v>
      </c>
      <c r="M104" s="42"/>
      <c r="N104" s="42" t="s">
        <v>537</v>
      </c>
      <c r="O104" s="39"/>
    </row>
    <row r="105" spans="1:15" ht="69.75">
      <c r="A105" s="22">
        <v>100</v>
      </c>
      <c r="B105" s="83" t="s">
        <v>684</v>
      </c>
      <c r="C105" s="39" t="s">
        <v>538</v>
      </c>
      <c r="D105" s="60">
        <v>1</v>
      </c>
      <c r="E105" s="60"/>
      <c r="F105" s="60"/>
      <c r="G105" s="60"/>
      <c r="H105" s="60"/>
      <c r="I105" s="60"/>
      <c r="J105" s="60"/>
      <c r="K105" s="60"/>
      <c r="L105" s="39" t="s">
        <v>524</v>
      </c>
      <c r="M105" s="42" t="s">
        <v>525</v>
      </c>
      <c r="N105" s="42"/>
      <c r="O105" s="39"/>
    </row>
    <row r="106" spans="1:15" ht="116.25">
      <c r="A106" s="22">
        <v>101</v>
      </c>
      <c r="B106" s="83" t="s">
        <v>685</v>
      </c>
      <c r="C106" s="39" t="s">
        <v>539</v>
      </c>
      <c r="D106" s="60">
        <v>1</v>
      </c>
      <c r="E106" s="60"/>
      <c r="F106" s="60"/>
      <c r="G106" s="60"/>
      <c r="H106" s="60"/>
      <c r="I106" s="60"/>
      <c r="J106" s="60"/>
      <c r="K106" s="60"/>
      <c r="L106" s="39" t="s">
        <v>524</v>
      </c>
      <c r="M106" s="42" t="s">
        <v>525</v>
      </c>
      <c r="N106" s="42"/>
      <c r="O106" s="42"/>
    </row>
    <row r="107" spans="1:15" ht="140.25" customHeight="1">
      <c r="A107" s="22">
        <v>102</v>
      </c>
      <c r="B107" s="83" t="s">
        <v>167</v>
      </c>
      <c r="C107" s="39" t="s">
        <v>540</v>
      </c>
      <c r="D107" s="60"/>
      <c r="E107" s="60"/>
      <c r="F107" s="60"/>
      <c r="G107" s="60"/>
      <c r="H107" s="60"/>
      <c r="I107" s="60">
        <v>1</v>
      </c>
      <c r="J107" s="60"/>
      <c r="K107" s="60"/>
      <c r="L107" s="39" t="s">
        <v>645</v>
      </c>
      <c r="M107" s="42"/>
      <c r="N107" s="42" t="s">
        <v>541</v>
      </c>
      <c r="O107" s="42" t="s">
        <v>448</v>
      </c>
    </row>
    <row r="108" spans="1:15" ht="116.25">
      <c r="A108" s="22">
        <v>103</v>
      </c>
      <c r="B108" s="83" t="s">
        <v>687</v>
      </c>
      <c r="C108" s="39" t="s">
        <v>542</v>
      </c>
      <c r="D108" s="60">
        <v>1</v>
      </c>
      <c r="E108" s="60"/>
      <c r="F108" s="60"/>
      <c r="G108" s="60"/>
      <c r="H108" s="60"/>
      <c r="I108" s="60"/>
      <c r="J108" s="60"/>
      <c r="K108" s="60"/>
      <c r="L108" s="39" t="s">
        <v>524</v>
      </c>
      <c r="M108" s="42" t="s">
        <v>525</v>
      </c>
      <c r="N108" s="42"/>
      <c r="O108" s="39"/>
    </row>
    <row r="109" spans="1:15" ht="93">
      <c r="A109" s="22">
        <v>104</v>
      </c>
      <c r="B109" s="83" t="s">
        <v>688</v>
      </c>
      <c r="C109" s="39" t="s">
        <v>543</v>
      </c>
      <c r="D109" s="60"/>
      <c r="E109" s="60"/>
      <c r="F109" s="60"/>
      <c r="G109" s="60"/>
      <c r="H109" s="60"/>
      <c r="I109" s="60">
        <v>1</v>
      </c>
      <c r="J109" s="60"/>
      <c r="K109" s="60"/>
      <c r="L109" s="39" t="s">
        <v>645</v>
      </c>
      <c r="M109" s="42"/>
      <c r="N109" s="42" t="s">
        <v>544</v>
      </c>
      <c r="O109" s="42" t="s">
        <v>448</v>
      </c>
    </row>
    <row r="110" spans="1:15" ht="93">
      <c r="A110" s="22">
        <v>105</v>
      </c>
      <c r="B110" s="83" t="s">
        <v>166</v>
      </c>
      <c r="C110" s="39" t="s">
        <v>195</v>
      </c>
      <c r="D110" s="60"/>
      <c r="E110" s="60"/>
      <c r="F110" s="60"/>
      <c r="G110" s="60"/>
      <c r="H110" s="60"/>
      <c r="I110" s="60">
        <v>1</v>
      </c>
      <c r="J110" s="60"/>
      <c r="K110" s="60"/>
      <c r="L110" s="39" t="s">
        <v>645</v>
      </c>
      <c r="M110" s="42"/>
      <c r="N110" s="42" t="s">
        <v>196</v>
      </c>
      <c r="O110" s="42" t="s">
        <v>448</v>
      </c>
    </row>
    <row r="111" spans="1:15" ht="85.5">
      <c r="A111" s="22">
        <v>106</v>
      </c>
      <c r="B111" s="83" t="s">
        <v>690</v>
      </c>
      <c r="C111" s="39" t="s">
        <v>197</v>
      </c>
      <c r="D111" s="60">
        <v>1</v>
      </c>
      <c r="E111" s="60"/>
      <c r="F111" s="60"/>
      <c r="G111" s="60"/>
      <c r="H111" s="60"/>
      <c r="I111" s="60"/>
      <c r="J111" s="60"/>
      <c r="K111" s="60"/>
      <c r="L111" s="39" t="s">
        <v>524</v>
      </c>
      <c r="M111" s="42" t="s">
        <v>525</v>
      </c>
      <c r="N111" s="42"/>
      <c r="O111" s="39"/>
    </row>
    <row r="112" spans="1:15" ht="57">
      <c r="A112" s="22">
        <v>107</v>
      </c>
      <c r="B112" s="83" t="s">
        <v>165</v>
      </c>
      <c r="C112" s="39" t="s">
        <v>198</v>
      </c>
      <c r="D112" s="60">
        <v>1</v>
      </c>
      <c r="E112" s="60"/>
      <c r="F112" s="60"/>
      <c r="G112" s="60"/>
      <c r="H112" s="60"/>
      <c r="I112" s="60"/>
      <c r="J112" s="60"/>
      <c r="K112" s="60"/>
      <c r="L112" s="39" t="s">
        <v>524</v>
      </c>
      <c r="M112" s="42" t="s">
        <v>525</v>
      </c>
      <c r="N112" s="42"/>
      <c r="O112" s="39"/>
    </row>
    <row r="113" spans="1:15" ht="139.5">
      <c r="A113" s="22">
        <v>108</v>
      </c>
      <c r="B113" s="83" t="s">
        <v>692</v>
      </c>
      <c r="C113" s="39" t="s">
        <v>53</v>
      </c>
      <c r="D113" s="60"/>
      <c r="E113" s="60"/>
      <c r="F113" s="60"/>
      <c r="G113" s="60"/>
      <c r="H113" s="60"/>
      <c r="I113" s="60">
        <v>1</v>
      </c>
      <c r="J113" s="60"/>
      <c r="K113" s="60"/>
      <c r="L113" s="39" t="s">
        <v>645</v>
      </c>
      <c r="M113" s="42"/>
      <c r="N113" s="42" t="s">
        <v>54</v>
      </c>
      <c r="O113" s="42" t="s">
        <v>448</v>
      </c>
    </row>
    <row r="114" spans="1:15" ht="116.25">
      <c r="A114" s="22">
        <v>109</v>
      </c>
      <c r="B114" s="84" t="s">
        <v>693</v>
      </c>
      <c r="C114" s="39" t="s">
        <v>55</v>
      </c>
      <c r="D114" s="60"/>
      <c r="E114" s="60"/>
      <c r="F114" s="60"/>
      <c r="G114" s="60"/>
      <c r="H114" s="60"/>
      <c r="I114" s="60">
        <v>1</v>
      </c>
      <c r="J114" s="60"/>
      <c r="K114" s="60"/>
      <c r="L114" s="39" t="s">
        <v>645</v>
      </c>
      <c r="M114" s="42"/>
      <c r="N114" s="42" t="s">
        <v>56</v>
      </c>
      <c r="O114" s="42" t="s">
        <v>448</v>
      </c>
    </row>
    <row r="115" spans="1:15" ht="116.25">
      <c r="A115" s="22">
        <v>110</v>
      </c>
      <c r="B115" s="83" t="s">
        <v>694</v>
      </c>
      <c r="C115" s="39" t="s">
        <v>57</v>
      </c>
      <c r="D115" s="60"/>
      <c r="E115" s="60"/>
      <c r="F115" s="60"/>
      <c r="G115" s="60"/>
      <c r="H115" s="60"/>
      <c r="I115" s="60">
        <v>1</v>
      </c>
      <c r="J115" s="60"/>
      <c r="K115" s="60"/>
      <c r="L115" s="39" t="s">
        <v>645</v>
      </c>
      <c r="M115" s="42"/>
      <c r="N115" s="42" t="s">
        <v>58</v>
      </c>
      <c r="O115" s="42" t="s">
        <v>448</v>
      </c>
    </row>
    <row r="116" spans="1:15" ht="93">
      <c r="A116" s="22">
        <v>111</v>
      </c>
      <c r="B116" s="83" t="s">
        <v>695</v>
      </c>
      <c r="C116" s="39" t="s">
        <v>59</v>
      </c>
      <c r="D116" s="60">
        <v>1</v>
      </c>
      <c r="E116" s="60"/>
      <c r="F116" s="60"/>
      <c r="G116" s="60"/>
      <c r="H116" s="60"/>
      <c r="I116" s="60"/>
      <c r="J116" s="60"/>
      <c r="K116" s="60"/>
      <c r="L116" s="39" t="s">
        <v>524</v>
      </c>
      <c r="M116" s="42" t="s">
        <v>525</v>
      </c>
      <c r="N116" s="42"/>
      <c r="O116" s="39"/>
    </row>
    <row r="117" spans="1:15" ht="93">
      <c r="A117" s="22">
        <v>112</v>
      </c>
      <c r="B117" s="83" t="s">
        <v>696</v>
      </c>
      <c r="C117" s="39" t="s">
        <v>60</v>
      </c>
      <c r="D117" s="60"/>
      <c r="E117" s="60">
        <v>1</v>
      </c>
      <c r="F117" s="60"/>
      <c r="G117" s="60"/>
      <c r="H117" s="60"/>
      <c r="I117" s="60"/>
      <c r="J117" s="60"/>
      <c r="K117" s="60"/>
      <c r="L117" s="39" t="s">
        <v>61</v>
      </c>
      <c r="M117" s="67">
        <v>40641</v>
      </c>
      <c r="N117" s="42"/>
      <c r="O117" s="39"/>
    </row>
    <row r="118" spans="1:15" ht="69.75">
      <c r="A118" s="22">
        <v>113</v>
      </c>
      <c r="B118" s="83" t="s">
        <v>697</v>
      </c>
      <c r="C118" s="39" t="s">
        <v>62</v>
      </c>
      <c r="D118" s="60"/>
      <c r="E118" s="60">
        <v>1</v>
      </c>
      <c r="F118" s="60"/>
      <c r="G118" s="60"/>
      <c r="H118" s="60"/>
      <c r="I118" s="60"/>
      <c r="J118" s="60"/>
      <c r="K118" s="60"/>
      <c r="L118" s="39" t="s">
        <v>63</v>
      </c>
      <c r="M118" s="42" t="s">
        <v>64</v>
      </c>
      <c r="N118" s="42"/>
      <c r="O118" s="39"/>
    </row>
    <row r="119" spans="1:15" ht="69.75">
      <c r="A119" s="22">
        <v>114</v>
      </c>
      <c r="B119" s="83" t="s">
        <v>698</v>
      </c>
      <c r="C119" s="39" t="s">
        <v>65</v>
      </c>
      <c r="D119" s="60"/>
      <c r="E119" s="60">
        <v>1</v>
      </c>
      <c r="F119" s="60"/>
      <c r="G119" s="60"/>
      <c r="H119" s="60"/>
      <c r="I119" s="60"/>
      <c r="J119" s="60"/>
      <c r="K119" s="60"/>
      <c r="L119" s="39" t="s">
        <v>63</v>
      </c>
      <c r="M119" s="42" t="s">
        <v>64</v>
      </c>
      <c r="N119" s="42"/>
      <c r="O119" s="39"/>
    </row>
    <row r="120" spans="1:15" ht="69.75">
      <c r="A120" s="22">
        <v>115</v>
      </c>
      <c r="B120" s="83" t="s">
        <v>699</v>
      </c>
      <c r="C120" s="39" t="s">
        <v>66</v>
      </c>
      <c r="D120" s="60"/>
      <c r="E120" s="60">
        <v>1</v>
      </c>
      <c r="F120" s="60"/>
      <c r="G120" s="60"/>
      <c r="H120" s="60"/>
      <c r="I120" s="60"/>
      <c r="J120" s="60"/>
      <c r="K120" s="60"/>
      <c r="L120" s="39" t="s">
        <v>63</v>
      </c>
      <c r="M120" s="42" t="s">
        <v>64</v>
      </c>
      <c r="N120" s="42"/>
      <c r="O120" s="39"/>
    </row>
    <row r="121" spans="1:15" ht="93">
      <c r="A121" s="22">
        <v>116</v>
      </c>
      <c r="B121" s="83" t="s">
        <v>700</v>
      </c>
      <c r="C121" s="39" t="s">
        <v>67</v>
      </c>
      <c r="D121" s="60">
        <v>1</v>
      </c>
      <c r="E121" s="60"/>
      <c r="F121" s="60"/>
      <c r="G121" s="60"/>
      <c r="H121" s="60"/>
      <c r="I121" s="60"/>
      <c r="J121" s="60"/>
      <c r="K121" s="60"/>
      <c r="L121" s="39" t="s">
        <v>68</v>
      </c>
      <c r="M121" s="42" t="s">
        <v>69</v>
      </c>
      <c r="N121" s="42"/>
      <c r="O121" s="39"/>
    </row>
    <row r="122" spans="1:15" ht="93">
      <c r="A122" s="22">
        <v>117</v>
      </c>
      <c r="B122" s="83" t="s">
        <v>0</v>
      </c>
      <c r="C122" s="39" t="s">
        <v>70</v>
      </c>
      <c r="D122" s="60">
        <v>1</v>
      </c>
      <c r="E122" s="60"/>
      <c r="F122" s="60"/>
      <c r="G122" s="60"/>
      <c r="H122" s="60"/>
      <c r="I122" s="60"/>
      <c r="J122" s="60"/>
      <c r="K122" s="60"/>
      <c r="L122" s="57" t="s">
        <v>68</v>
      </c>
      <c r="M122" s="42" t="s">
        <v>69</v>
      </c>
      <c r="N122" s="42"/>
      <c r="O122" s="39"/>
    </row>
    <row r="123" spans="1:15" ht="93">
      <c r="A123" s="22">
        <v>118</v>
      </c>
      <c r="B123" s="83" t="s">
        <v>1</v>
      </c>
      <c r="C123" s="39" t="s">
        <v>71</v>
      </c>
      <c r="D123" s="60">
        <v>1</v>
      </c>
      <c r="E123" s="60"/>
      <c r="F123" s="60"/>
      <c r="G123" s="60"/>
      <c r="H123" s="60"/>
      <c r="I123" s="60"/>
      <c r="J123" s="60"/>
      <c r="K123" s="60"/>
      <c r="L123" s="39" t="s">
        <v>72</v>
      </c>
      <c r="M123" s="42" t="s">
        <v>69</v>
      </c>
      <c r="N123" s="42"/>
      <c r="O123" s="39"/>
    </row>
    <row r="124" spans="1:15" ht="93">
      <c r="A124" s="22">
        <v>119</v>
      </c>
      <c r="B124" s="83" t="s">
        <v>2</v>
      </c>
      <c r="C124" s="39" t="s">
        <v>73</v>
      </c>
      <c r="D124" s="60">
        <v>1</v>
      </c>
      <c r="E124" s="60"/>
      <c r="F124" s="60"/>
      <c r="G124" s="60"/>
      <c r="H124" s="60"/>
      <c r="I124" s="60"/>
      <c r="J124" s="60"/>
      <c r="K124" s="60"/>
      <c r="L124" s="39" t="s">
        <v>72</v>
      </c>
      <c r="M124" s="42" t="s">
        <v>69</v>
      </c>
      <c r="N124" s="42"/>
      <c r="O124" s="39"/>
    </row>
    <row r="125" spans="1:15" ht="93">
      <c r="A125" s="22">
        <v>120</v>
      </c>
      <c r="B125" s="83" t="s">
        <v>3</v>
      </c>
      <c r="C125" s="39" t="s">
        <v>74</v>
      </c>
      <c r="D125" s="60">
        <v>1</v>
      </c>
      <c r="E125" s="60"/>
      <c r="F125" s="60"/>
      <c r="G125" s="60"/>
      <c r="H125" s="60"/>
      <c r="I125" s="60"/>
      <c r="J125" s="60"/>
      <c r="K125" s="60"/>
      <c r="L125" s="39" t="s">
        <v>72</v>
      </c>
      <c r="M125" s="42" t="s">
        <v>69</v>
      </c>
      <c r="N125" s="42"/>
      <c r="O125" s="39"/>
    </row>
    <row r="126" spans="1:15" ht="93">
      <c r="A126" s="22">
        <v>121</v>
      </c>
      <c r="B126" s="83" t="s">
        <v>4</v>
      </c>
      <c r="C126" s="39" t="s">
        <v>75</v>
      </c>
      <c r="D126" s="60">
        <v>1</v>
      </c>
      <c r="E126" s="60"/>
      <c r="F126" s="60"/>
      <c r="G126" s="60"/>
      <c r="H126" s="60"/>
      <c r="I126" s="60"/>
      <c r="J126" s="60"/>
      <c r="K126" s="60"/>
      <c r="L126" s="39" t="s">
        <v>72</v>
      </c>
      <c r="M126" s="42" t="s">
        <v>69</v>
      </c>
      <c r="N126" s="42"/>
      <c r="O126" s="39"/>
    </row>
    <row r="127" spans="1:15" ht="93">
      <c r="A127" s="22">
        <v>122</v>
      </c>
      <c r="B127" s="83" t="s">
        <v>5</v>
      </c>
      <c r="C127" s="39" t="s">
        <v>76</v>
      </c>
      <c r="D127" s="60">
        <v>1</v>
      </c>
      <c r="E127" s="60"/>
      <c r="F127" s="60"/>
      <c r="G127" s="60"/>
      <c r="H127" s="60"/>
      <c r="I127" s="60"/>
      <c r="J127" s="60"/>
      <c r="K127" s="60"/>
      <c r="L127" s="39" t="s">
        <v>72</v>
      </c>
      <c r="M127" s="42" t="s">
        <v>69</v>
      </c>
      <c r="N127" s="42"/>
      <c r="O127" s="39"/>
    </row>
    <row r="128" spans="1:15" ht="93">
      <c r="A128" s="22">
        <v>123</v>
      </c>
      <c r="B128" s="83" t="s">
        <v>6</v>
      </c>
      <c r="C128" s="39" t="s">
        <v>77</v>
      </c>
      <c r="D128" s="60">
        <v>1</v>
      </c>
      <c r="E128" s="60"/>
      <c r="F128" s="60"/>
      <c r="G128" s="60"/>
      <c r="H128" s="60"/>
      <c r="I128" s="60"/>
      <c r="J128" s="60"/>
      <c r="K128" s="60"/>
      <c r="L128" s="39" t="s">
        <v>72</v>
      </c>
      <c r="M128" s="42" t="s">
        <v>69</v>
      </c>
      <c r="N128" s="42"/>
      <c r="O128" s="39"/>
    </row>
    <row r="129" spans="1:15" ht="93">
      <c r="A129" s="22">
        <v>124</v>
      </c>
      <c r="B129" s="83" t="s">
        <v>7</v>
      </c>
      <c r="C129" s="39" t="s">
        <v>78</v>
      </c>
      <c r="D129" s="60">
        <v>1</v>
      </c>
      <c r="E129" s="60"/>
      <c r="F129" s="60"/>
      <c r="G129" s="60"/>
      <c r="H129" s="60"/>
      <c r="I129" s="60"/>
      <c r="J129" s="60"/>
      <c r="K129" s="60"/>
      <c r="L129" s="39" t="s">
        <v>72</v>
      </c>
      <c r="M129" s="42" t="s">
        <v>69</v>
      </c>
      <c r="N129" s="42"/>
      <c r="O129" s="39"/>
    </row>
    <row r="130" spans="1:15" ht="69.75">
      <c r="A130" s="22">
        <v>125</v>
      </c>
      <c r="B130" s="83" t="s">
        <v>8</v>
      </c>
      <c r="C130" s="39" t="s">
        <v>80</v>
      </c>
      <c r="D130" s="60">
        <v>1</v>
      </c>
      <c r="E130" s="60"/>
      <c r="F130" s="60"/>
      <c r="G130" s="60"/>
      <c r="H130" s="60"/>
      <c r="I130" s="60"/>
      <c r="J130" s="60"/>
      <c r="K130" s="60"/>
      <c r="L130" s="39" t="s">
        <v>81</v>
      </c>
      <c r="M130" s="42" t="s">
        <v>82</v>
      </c>
      <c r="N130" s="42"/>
      <c r="O130" s="39"/>
    </row>
    <row r="131" spans="1:15" ht="69.75">
      <c r="A131" s="22">
        <v>126</v>
      </c>
      <c r="B131" s="83" t="s">
        <v>9</v>
      </c>
      <c r="C131" s="39" t="s">
        <v>83</v>
      </c>
      <c r="D131" s="60">
        <v>1</v>
      </c>
      <c r="E131" s="60"/>
      <c r="F131" s="60"/>
      <c r="G131" s="60"/>
      <c r="H131" s="60"/>
      <c r="I131" s="60"/>
      <c r="J131" s="60"/>
      <c r="K131" s="60"/>
      <c r="L131" s="39" t="s">
        <v>81</v>
      </c>
      <c r="M131" s="42" t="s">
        <v>82</v>
      </c>
      <c r="N131" s="42"/>
      <c r="O131" s="39"/>
    </row>
    <row r="132" spans="1:15" ht="69.75">
      <c r="A132" s="22">
        <v>127</v>
      </c>
      <c r="B132" s="83" t="s">
        <v>10</v>
      </c>
      <c r="C132" s="39" t="s">
        <v>84</v>
      </c>
      <c r="D132" s="60">
        <v>1</v>
      </c>
      <c r="E132" s="60"/>
      <c r="F132" s="60"/>
      <c r="G132" s="60"/>
      <c r="H132" s="60"/>
      <c r="I132" s="60"/>
      <c r="J132" s="60"/>
      <c r="K132" s="60"/>
      <c r="L132" s="39" t="s">
        <v>81</v>
      </c>
      <c r="M132" s="42" t="s">
        <v>82</v>
      </c>
      <c r="N132" s="42"/>
      <c r="O132" s="39"/>
    </row>
    <row r="133" spans="1:15" ht="69.75">
      <c r="A133" s="22">
        <v>128</v>
      </c>
      <c r="B133" s="83" t="s">
        <v>11</v>
      </c>
      <c r="C133" s="39" t="s">
        <v>85</v>
      </c>
      <c r="D133" s="60">
        <v>1</v>
      </c>
      <c r="E133" s="60"/>
      <c r="F133" s="60"/>
      <c r="G133" s="60"/>
      <c r="H133" s="60"/>
      <c r="I133" s="60"/>
      <c r="J133" s="60"/>
      <c r="K133" s="60"/>
      <c r="L133" s="39" t="s">
        <v>81</v>
      </c>
      <c r="M133" s="42" t="s">
        <v>82</v>
      </c>
      <c r="N133" s="42"/>
      <c r="O133" s="39"/>
    </row>
    <row r="134" spans="1:15" ht="71.25">
      <c r="A134" s="22">
        <v>129</v>
      </c>
      <c r="B134" s="83" t="s">
        <v>12</v>
      </c>
      <c r="C134" s="39" t="s">
        <v>86</v>
      </c>
      <c r="D134" s="60">
        <v>1</v>
      </c>
      <c r="E134" s="60"/>
      <c r="F134" s="60"/>
      <c r="G134" s="60"/>
      <c r="H134" s="60"/>
      <c r="I134" s="60"/>
      <c r="J134" s="60"/>
      <c r="K134" s="60"/>
      <c r="L134" s="39" t="s">
        <v>81</v>
      </c>
      <c r="M134" s="42" t="s">
        <v>82</v>
      </c>
      <c r="N134" s="42"/>
      <c r="O134" s="39"/>
    </row>
    <row r="135" spans="1:15" ht="69.75">
      <c r="A135" s="22">
        <v>130</v>
      </c>
      <c r="B135" s="83" t="s">
        <v>13</v>
      </c>
      <c r="C135" s="39" t="s">
        <v>87</v>
      </c>
      <c r="D135" s="60">
        <v>1</v>
      </c>
      <c r="E135" s="60"/>
      <c r="F135" s="60"/>
      <c r="G135" s="60"/>
      <c r="H135" s="60"/>
      <c r="I135" s="60"/>
      <c r="J135" s="60"/>
      <c r="K135" s="60"/>
      <c r="L135" s="39" t="s">
        <v>81</v>
      </c>
      <c r="M135" s="42" t="s">
        <v>82</v>
      </c>
      <c r="N135" s="42"/>
      <c r="O135" s="39"/>
    </row>
    <row r="136" spans="1:15" ht="69.75">
      <c r="A136" s="22">
        <v>131</v>
      </c>
      <c r="B136" s="83" t="s">
        <v>14</v>
      </c>
      <c r="C136" s="39" t="s">
        <v>88</v>
      </c>
      <c r="D136" s="60">
        <v>1</v>
      </c>
      <c r="E136" s="60"/>
      <c r="F136" s="60"/>
      <c r="G136" s="60"/>
      <c r="H136" s="60"/>
      <c r="I136" s="60"/>
      <c r="J136" s="60"/>
      <c r="K136" s="60"/>
      <c r="L136" s="39" t="s">
        <v>81</v>
      </c>
      <c r="M136" s="42" t="s">
        <v>82</v>
      </c>
      <c r="N136" s="42"/>
      <c r="O136" s="39"/>
    </row>
    <row r="137" spans="1:15" ht="69.75">
      <c r="A137" s="22">
        <v>132</v>
      </c>
      <c r="B137" s="83" t="s">
        <v>15</v>
      </c>
      <c r="C137" s="39" t="s">
        <v>89</v>
      </c>
      <c r="D137" s="60">
        <v>1</v>
      </c>
      <c r="E137" s="60"/>
      <c r="F137" s="60"/>
      <c r="G137" s="60"/>
      <c r="H137" s="60"/>
      <c r="I137" s="60"/>
      <c r="J137" s="60"/>
      <c r="K137" s="60"/>
      <c r="L137" s="39" t="s">
        <v>81</v>
      </c>
      <c r="M137" s="42" t="s">
        <v>82</v>
      </c>
      <c r="N137" s="42"/>
      <c r="O137" s="39"/>
    </row>
    <row r="138" spans="1:15" ht="69.75">
      <c r="A138" s="22">
        <v>133</v>
      </c>
      <c r="B138" s="83" t="s">
        <v>16</v>
      </c>
      <c r="C138" s="39" t="s">
        <v>90</v>
      </c>
      <c r="D138" s="60">
        <v>1</v>
      </c>
      <c r="E138" s="60"/>
      <c r="F138" s="60"/>
      <c r="G138" s="60"/>
      <c r="H138" s="60"/>
      <c r="I138" s="60"/>
      <c r="J138" s="60"/>
      <c r="K138" s="60"/>
      <c r="L138" s="39" t="s">
        <v>81</v>
      </c>
      <c r="M138" s="42" t="s">
        <v>82</v>
      </c>
      <c r="N138" s="42"/>
      <c r="O138" s="39"/>
    </row>
    <row r="139" spans="1:15" ht="71.25">
      <c r="A139" s="22">
        <v>134</v>
      </c>
      <c r="B139" s="83" t="s">
        <v>17</v>
      </c>
      <c r="C139" s="39" t="s">
        <v>91</v>
      </c>
      <c r="D139" s="60">
        <v>1</v>
      </c>
      <c r="E139" s="60"/>
      <c r="F139" s="60"/>
      <c r="G139" s="60"/>
      <c r="H139" s="60"/>
      <c r="I139" s="60"/>
      <c r="J139" s="60"/>
      <c r="K139" s="60"/>
      <c r="L139" s="39" t="s">
        <v>81</v>
      </c>
      <c r="M139" s="42" t="s">
        <v>82</v>
      </c>
      <c r="N139" s="42"/>
      <c r="O139" s="39"/>
    </row>
    <row r="140" spans="1:15" ht="69.75">
      <c r="A140" s="22">
        <v>135</v>
      </c>
      <c r="B140" s="83" t="s">
        <v>18</v>
      </c>
      <c r="C140" s="39" t="s">
        <v>92</v>
      </c>
      <c r="D140" s="60">
        <v>1</v>
      </c>
      <c r="E140" s="60"/>
      <c r="F140" s="60"/>
      <c r="G140" s="60"/>
      <c r="H140" s="60"/>
      <c r="I140" s="60"/>
      <c r="J140" s="60"/>
      <c r="K140" s="60"/>
      <c r="L140" s="39" t="s">
        <v>81</v>
      </c>
      <c r="M140" s="42" t="s">
        <v>82</v>
      </c>
      <c r="N140" s="42"/>
      <c r="O140" s="39"/>
    </row>
    <row r="141" spans="1:15" ht="93">
      <c r="A141" s="22">
        <v>136</v>
      </c>
      <c r="B141" s="83" t="s">
        <v>19</v>
      </c>
      <c r="C141" s="39" t="s">
        <v>93</v>
      </c>
      <c r="D141" s="60">
        <v>1</v>
      </c>
      <c r="E141" s="60"/>
      <c r="F141" s="60"/>
      <c r="G141" s="60"/>
      <c r="H141" s="60"/>
      <c r="I141" s="60"/>
      <c r="J141" s="60"/>
      <c r="K141" s="60"/>
      <c r="L141" s="39" t="s">
        <v>81</v>
      </c>
      <c r="M141" s="42" t="s">
        <v>82</v>
      </c>
      <c r="N141" s="42"/>
      <c r="O141" s="39"/>
    </row>
    <row r="142" spans="1:15" ht="69.75">
      <c r="A142" s="22">
        <v>137</v>
      </c>
      <c r="B142" s="83" t="s">
        <v>20</v>
      </c>
      <c r="C142" s="39" t="s">
        <v>94</v>
      </c>
      <c r="D142" s="60">
        <v>1</v>
      </c>
      <c r="E142" s="60"/>
      <c r="F142" s="60"/>
      <c r="G142" s="60"/>
      <c r="H142" s="60"/>
      <c r="I142" s="60"/>
      <c r="J142" s="60"/>
      <c r="K142" s="60"/>
      <c r="L142" s="39" t="s">
        <v>81</v>
      </c>
      <c r="M142" s="42" t="s">
        <v>82</v>
      </c>
      <c r="N142" s="42"/>
      <c r="O142" s="39"/>
    </row>
    <row r="143" spans="1:15" ht="69.75">
      <c r="A143" s="22">
        <v>138</v>
      </c>
      <c r="B143" s="83" t="s">
        <v>21</v>
      </c>
      <c r="C143" s="39" t="s">
        <v>95</v>
      </c>
      <c r="D143" s="60">
        <v>1</v>
      </c>
      <c r="E143" s="60"/>
      <c r="F143" s="60"/>
      <c r="G143" s="60"/>
      <c r="H143" s="60"/>
      <c r="I143" s="60"/>
      <c r="J143" s="60"/>
      <c r="K143" s="60"/>
      <c r="L143" s="39" t="s">
        <v>81</v>
      </c>
      <c r="M143" s="42" t="s">
        <v>82</v>
      </c>
      <c r="N143" s="42"/>
      <c r="O143" s="39"/>
    </row>
    <row r="144" spans="1:15" ht="69.75">
      <c r="A144" s="22">
        <v>139</v>
      </c>
      <c r="B144" s="83" t="s">
        <v>22</v>
      </c>
      <c r="C144" s="39" t="s">
        <v>96</v>
      </c>
      <c r="D144" s="60">
        <v>1</v>
      </c>
      <c r="E144" s="60"/>
      <c r="F144" s="60"/>
      <c r="G144" s="60"/>
      <c r="H144" s="60"/>
      <c r="I144" s="60"/>
      <c r="J144" s="60"/>
      <c r="K144" s="60"/>
      <c r="L144" s="39" t="s">
        <v>81</v>
      </c>
      <c r="M144" s="42" t="s">
        <v>82</v>
      </c>
      <c r="N144" s="42"/>
      <c r="O144" s="39"/>
    </row>
    <row r="145" spans="1:15" ht="69.75">
      <c r="A145" s="22">
        <v>140</v>
      </c>
      <c r="B145" s="83" t="s">
        <v>23</v>
      </c>
      <c r="C145" s="39" t="s">
        <v>97</v>
      </c>
      <c r="D145" s="60">
        <v>1</v>
      </c>
      <c r="E145" s="60"/>
      <c r="F145" s="60"/>
      <c r="G145" s="60"/>
      <c r="H145" s="60"/>
      <c r="I145" s="60"/>
      <c r="J145" s="60"/>
      <c r="K145" s="60"/>
      <c r="L145" s="39" t="s">
        <v>81</v>
      </c>
      <c r="M145" s="42" t="s">
        <v>82</v>
      </c>
      <c r="N145" s="42"/>
      <c r="O145" s="39"/>
    </row>
    <row r="146" spans="1:15" ht="69.75">
      <c r="A146" s="22">
        <v>141</v>
      </c>
      <c r="B146" s="83" t="s">
        <v>24</v>
      </c>
      <c r="C146" s="39" t="s">
        <v>25</v>
      </c>
      <c r="D146" s="60">
        <v>1</v>
      </c>
      <c r="E146" s="60"/>
      <c r="F146" s="60"/>
      <c r="G146" s="60"/>
      <c r="H146" s="60"/>
      <c r="I146" s="60"/>
      <c r="J146" s="60"/>
      <c r="K146" s="60"/>
      <c r="L146" s="39" t="s">
        <v>26</v>
      </c>
      <c r="M146" s="42" t="s">
        <v>82</v>
      </c>
      <c r="N146" s="42"/>
      <c r="O146" s="39"/>
    </row>
    <row r="147" spans="1:15" ht="116.25">
      <c r="A147" s="22">
        <v>142</v>
      </c>
      <c r="B147" s="83" t="s">
        <v>36</v>
      </c>
      <c r="C147" s="39" t="s">
        <v>98</v>
      </c>
      <c r="D147" s="60">
        <v>1</v>
      </c>
      <c r="E147" s="60"/>
      <c r="F147" s="60"/>
      <c r="G147" s="60"/>
      <c r="H147" s="60"/>
      <c r="I147" s="60"/>
      <c r="J147" s="60"/>
      <c r="K147" s="60"/>
      <c r="L147" s="39" t="s">
        <v>81</v>
      </c>
      <c r="M147" s="42" t="s">
        <v>82</v>
      </c>
      <c r="N147" s="42"/>
      <c r="O147" s="39"/>
    </row>
    <row r="148" spans="1:15" ht="69.75">
      <c r="A148" s="22">
        <v>143</v>
      </c>
      <c r="B148" s="83" t="s">
        <v>37</v>
      </c>
      <c r="C148" s="39" t="s">
        <v>99</v>
      </c>
      <c r="D148" s="60">
        <v>1</v>
      </c>
      <c r="E148" s="60"/>
      <c r="F148" s="60"/>
      <c r="G148" s="60"/>
      <c r="H148" s="60"/>
      <c r="I148" s="60"/>
      <c r="J148" s="60"/>
      <c r="K148" s="60"/>
      <c r="L148" s="39" t="s">
        <v>81</v>
      </c>
      <c r="M148" s="42" t="s">
        <v>82</v>
      </c>
      <c r="N148" s="42"/>
      <c r="O148" s="39"/>
    </row>
    <row r="149" spans="1:15" ht="71.25">
      <c r="A149" s="22">
        <v>144</v>
      </c>
      <c r="B149" s="83" t="s">
        <v>38</v>
      </c>
      <c r="C149" s="39" t="s">
        <v>100</v>
      </c>
      <c r="D149" s="60">
        <v>1</v>
      </c>
      <c r="E149" s="60"/>
      <c r="F149" s="60"/>
      <c r="G149" s="60"/>
      <c r="H149" s="60"/>
      <c r="I149" s="60"/>
      <c r="J149" s="60"/>
      <c r="K149" s="60"/>
      <c r="L149" s="39" t="s">
        <v>81</v>
      </c>
      <c r="M149" s="42" t="s">
        <v>82</v>
      </c>
      <c r="N149" s="42"/>
      <c r="O149" s="39"/>
    </row>
    <row r="150" spans="1:15" ht="69.75">
      <c r="A150" s="22">
        <v>145</v>
      </c>
      <c r="B150" s="83" t="s">
        <v>39</v>
      </c>
      <c r="C150" s="39" t="s">
        <v>101</v>
      </c>
      <c r="D150" s="60">
        <v>1</v>
      </c>
      <c r="E150" s="60"/>
      <c r="F150" s="60"/>
      <c r="G150" s="60"/>
      <c r="H150" s="60"/>
      <c r="I150" s="60"/>
      <c r="J150" s="60"/>
      <c r="K150" s="60"/>
      <c r="L150" s="39" t="s">
        <v>81</v>
      </c>
      <c r="M150" s="42" t="s">
        <v>82</v>
      </c>
      <c r="N150" s="42"/>
      <c r="O150" s="39"/>
    </row>
    <row r="151" spans="1:15" ht="69.75">
      <c r="A151" s="22">
        <v>146</v>
      </c>
      <c r="B151" s="83" t="s">
        <v>40</v>
      </c>
      <c r="C151" s="39" t="s">
        <v>102</v>
      </c>
      <c r="D151" s="60">
        <v>1</v>
      </c>
      <c r="E151" s="60"/>
      <c r="F151" s="60"/>
      <c r="G151" s="60"/>
      <c r="H151" s="60"/>
      <c r="I151" s="60"/>
      <c r="J151" s="60"/>
      <c r="K151" s="60"/>
      <c r="L151" s="39" t="s">
        <v>81</v>
      </c>
      <c r="M151" s="42" t="s">
        <v>82</v>
      </c>
      <c r="N151" s="42"/>
      <c r="O151" s="39"/>
    </row>
    <row r="152" spans="1:15" ht="69.75">
      <c r="A152" s="22">
        <v>147</v>
      </c>
      <c r="B152" s="83" t="s">
        <v>41</v>
      </c>
      <c r="C152" s="39" t="s">
        <v>103</v>
      </c>
      <c r="D152" s="60">
        <v>1</v>
      </c>
      <c r="E152" s="60"/>
      <c r="F152" s="60"/>
      <c r="G152" s="60"/>
      <c r="H152" s="60"/>
      <c r="I152" s="60"/>
      <c r="J152" s="60"/>
      <c r="K152" s="60"/>
      <c r="L152" s="39" t="s">
        <v>81</v>
      </c>
      <c r="M152" s="42" t="s">
        <v>82</v>
      </c>
      <c r="N152" s="42"/>
      <c r="O152" s="39"/>
    </row>
    <row r="153" spans="1:15" ht="69.75">
      <c r="A153" s="22">
        <v>148</v>
      </c>
      <c r="B153" s="83" t="s">
        <v>42</v>
      </c>
      <c r="C153" s="39" t="s">
        <v>104</v>
      </c>
      <c r="D153" s="60">
        <v>1</v>
      </c>
      <c r="E153" s="60"/>
      <c r="F153" s="60"/>
      <c r="G153" s="60"/>
      <c r="H153" s="60"/>
      <c r="I153" s="60"/>
      <c r="J153" s="60"/>
      <c r="K153" s="60"/>
      <c r="L153" s="39" t="s">
        <v>81</v>
      </c>
      <c r="M153" s="42" t="s">
        <v>82</v>
      </c>
      <c r="N153" s="42"/>
      <c r="O153" s="39"/>
    </row>
    <row r="154" spans="1:15" ht="69.75">
      <c r="A154" s="22">
        <v>149</v>
      </c>
      <c r="B154" s="83" t="s">
        <v>43</v>
      </c>
      <c r="C154" s="39" t="s">
        <v>105</v>
      </c>
      <c r="D154" s="60">
        <v>1</v>
      </c>
      <c r="E154" s="60"/>
      <c r="F154" s="60"/>
      <c r="G154" s="60"/>
      <c r="H154" s="60"/>
      <c r="I154" s="60"/>
      <c r="J154" s="60"/>
      <c r="K154" s="60"/>
      <c r="L154" s="39" t="s">
        <v>81</v>
      </c>
      <c r="M154" s="42" t="s">
        <v>82</v>
      </c>
      <c r="N154" s="42"/>
      <c r="O154" s="39"/>
    </row>
    <row r="155" spans="1:15" ht="69.75">
      <c r="A155" s="22">
        <v>150</v>
      </c>
      <c r="B155" s="83" t="s">
        <v>44</v>
      </c>
      <c r="C155" s="39" t="s">
        <v>106</v>
      </c>
      <c r="D155" s="60">
        <v>1</v>
      </c>
      <c r="E155" s="60"/>
      <c r="F155" s="60"/>
      <c r="G155" s="60"/>
      <c r="H155" s="60"/>
      <c r="I155" s="60"/>
      <c r="J155" s="60"/>
      <c r="K155" s="60"/>
      <c r="L155" s="39" t="s">
        <v>81</v>
      </c>
      <c r="M155" s="42" t="s">
        <v>82</v>
      </c>
      <c r="N155" s="42"/>
      <c r="O155" s="39"/>
    </row>
    <row r="156" spans="1:15" ht="69.75">
      <c r="A156" s="22">
        <v>151</v>
      </c>
      <c r="B156" s="83" t="s">
        <v>45</v>
      </c>
      <c r="C156" s="39" t="s">
        <v>107</v>
      </c>
      <c r="D156" s="60">
        <v>1</v>
      </c>
      <c r="E156" s="60"/>
      <c r="F156" s="60"/>
      <c r="G156" s="60"/>
      <c r="H156" s="60"/>
      <c r="I156" s="60"/>
      <c r="J156" s="60"/>
      <c r="K156" s="60"/>
      <c r="L156" s="39" t="s">
        <v>81</v>
      </c>
      <c r="M156" s="42" t="s">
        <v>82</v>
      </c>
      <c r="N156" s="42"/>
      <c r="O156" s="39"/>
    </row>
    <row r="157" spans="1:15" ht="139.5">
      <c r="A157" s="22">
        <v>152</v>
      </c>
      <c r="B157" s="83" t="s">
        <v>46</v>
      </c>
      <c r="C157" s="39" t="s">
        <v>108</v>
      </c>
      <c r="D157" s="60">
        <v>1</v>
      </c>
      <c r="E157" s="60"/>
      <c r="F157" s="60"/>
      <c r="G157" s="60"/>
      <c r="H157" s="60"/>
      <c r="I157" s="60"/>
      <c r="J157" s="60"/>
      <c r="K157" s="60"/>
      <c r="L157" s="39" t="s">
        <v>81</v>
      </c>
      <c r="M157" s="42" t="s">
        <v>82</v>
      </c>
      <c r="N157" s="42"/>
      <c r="O157" s="39"/>
    </row>
    <row r="158" spans="1:15" ht="69.75">
      <c r="A158" s="22">
        <v>153</v>
      </c>
      <c r="B158" s="83" t="s">
        <v>47</v>
      </c>
      <c r="C158" s="39" t="s">
        <v>109</v>
      </c>
      <c r="D158" s="60">
        <v>1</v>
      </c>
      <c r="E158" s="60"/>
      <c r="F158" s="60"/>
      <c r="G158" s="60"/>
      <c r="H158" s="60"/>
      <c r="I158" s="60"/>
      <c r="J158" s="60"/>
      <c r="K158" s="60"/>
      <c r="L158" s="39" t="s">
        <v>81</v>
      </c>
      <c r="M158" s="42" t="s">
        <v>82</v>
      </c>
      <c r="N158" s="42"/>
      <c r="O158" s="39"/>
    </row>
    <row r="159" spans="1:15" ht="69.75">
      <c r="A159" s="22">
        <v>154</v>
      </c>
      <c r="B159" s="83" t="s">
        <v>164</v>
      </c>
      <c r="C159" s="39" t="s">
        <v>110</v>
      </c>
      <c r="D159" s="60">
        <v>1</v>
      </c>
      <c r="E159" s="60"/>
      <c r="F159" s="60"/>
      <c r="G159" s="60"/>
      <c r="H159" s="60"/>
      <c r="I159" s="60"/>
      <c r="J159" s="60"/>
      <c r="K159" s="60"/>
      <c r="L159" s="39" t="s">
        <v>81</v>
      </c>
      <c r="M159" s="42" t="s">
        <v>82</v>
      </c>
      <c r="N159" s="42"/>
      <c r="O159" s="39"/>
    </row>
    <row r="160" spans="1:15" ht="69.75">
      <c r="A160" s="22">
        <v>155</v>
      </c>
      <c r="B160" s="83" t="s">
        <v>49</v>
      </c>
      <c r="C160" s="39" t="s">
        <v>107</v>
      </c>
      <c r="D160" s="60">
        <v>1</v>
      </c>
      <c r="E160" s="60"/>
      <c r="F160" s="60"/>
      <c r="G160" s="60"/>
      <c r="H160" s="60"/>
      <c r="I160" s="60"/>
      <c r="J160" s="60"/>
      <c r="K160" s="60"/>
      <c r="L160" s="39" t="s">
        <v>81</v>
      </c>
      <c r="M160" s="42" t="s">
        <v>82</v>
      </c>
      <c r="N160" s="42"/>
      <c r="O160" s="39"/>
    </row>
    <row r="161" spans="1:15" ht="162.75">
      <c r="A161" s="22">
        <v>156</v>
      </c>
      <c r="B161" s="83" t="s">
        <v>50</v>
      </c>
      <c r="C161" s="39" t="s">
        <v>111</v>
      </c>
      <c r="D161" s="60">
        <v>1</v>
      </c>
      <c r="E161" s="60"/>
      <c r="F161" s="60"/>
      <c r="G161" s="60"/>
      <c r="H161" s="60"/>
      <c r="I161" s="60"/>
      <c r="J161" s="60"/>
      <c r="K161" s="60"/>
      <c r="L161" s="39" t="s">
        <v>81</v>
      </c>
      <c r="M161" s="42" t="s">
        <v>82</v>
      </c>
      <c r="N161" s="42"/>
      <c r="O161" s="39"/>
    </row>
    <row r="162" spans="1:15" ht="71.25">
      <c r="A162" s="22">
        <v>157</v>
      </c>
      <c r="B162" s="83" t="s">
        <v>51</v>
      </c>
      <c r="C162" s="39" t="s">
        <v>90</v>
      </c>
      <c r="D162" s="60">
        <v>1</v>
      </c>
      <c r="E162" s="60"/>
      <c r="F162" s="60"/>
      <c r="G162" s="60"/>
      <c r="H162" s="60"/>
      <c r="I162" s="60"/>
      <c r="J162" s="60"/>
      <c r="K162" s="60"/>
      <c r="L162" s="39" t="s">
        <v>81</v>
      </c>
      <c r="M162" s="42" t="s">
        <v>82</v>
      </c>
      <c r="N162" s="42"/>
      <c r="O162" s="39"/>
    </row>
    <row r="163" spans="1:15" ht="69.75">
      <c r="A163" s="22">
        <v>158</v>
      </c>
      <c r="B163" s="83" t="s">
        <v>52</v>
      </c>
      <c r="C163" s="39" t="s">
        <v>112</v>
      </c>
      <c r="D163" s="60">
        <v>1</v>
      </c>
      <c r="E163" s="60"/>
      <c r="F163" s="60"/>
      <c r="G163" s="60"/>
      <c r="H163" s="60"/>
      <c r="I163" s="60"/>
      <c r="J163" s="60"/>
      <c r="K163" s="60"/>
      <c r="L163" s="39" t="s">
        <v>81</v>
      </c>
      <c r="M163" s="42" t="s">
        <v>82</v>
      </c>
      <c r="N163" s="42"/>
      <c r="O163" s="39"/>
    </row>
    <row r="164" spans="1:15" ht="69.75">
      <c r="A164" s="22">
        <v>159</v>
      </c>
      <c r="B164" s="83" t="s">
        <v>311</v>
      </c>
      <c r="C164" s="39" t="s">
        <v>113</v>
      </c>
      <c r="D164" s="60">
        <v>1</v>
      </c>
      <c r="E164" s="60"/>
      <c r="F164" s="60"/>
      <c r="G164" s="60"/>
      <c r="H164" s="60"/>
      <c r="I164" s="60"/>
      <c r="J164" s="60"/>
      <c r="K164" s="60"/>
      <c r="L164" s="39" t="s">
        <v>81</v>
      </c>
      <c r="M164" s="42" t="s">
        <v>82</v>
      </c>
      <c r="N164" s="42"/>
      <c r="O164" s="39"/>
    </row>
    <row r="165" spans="1:15" ht="69.75">
      <c r="A165" s="22">
        <v>160</v>
      </c>
      <c r="B165" s="83" t="s">
        <v>312</v>
      </c>
      <c r="C165" s="39" t="s">
        <v>113</v>
      </c>
      <c r="D165" s="60">
        <v>1</v>
      </c>
      <c r="E165" s="60"/>
      <c r="F165" s="60"/>
      <c r="G165" s="60"/>
      <c r="H165" s="60"/>
      <c r="I165" s="60"/>
      <c r="J165" s="60"/>
      <c r="K165" s="60"/>
      <c r="L165" s="39" t="s">
        <v>81</v>
      </c>
      <c r="M165" s="42" t="s">
        <v>82</v>
      </c>
      <c r="N165" s="42"/>
      <c r="O165" s="39"/>
    </row>
    <row r="166" spans="1:15" ht="93">
      <c r="A166" s="22">
        <v>161</v>
      </c>
      <c r="B166" s="83" t="s">
        <v>313</v>
      </c>
      <c r="C166" s="39" t="s">
        <v>114</v>
      </c>
      <c r="D166" s="60">
        <v>1</v>
      </c>
      <c r="E166" s="60"/>
      <c r="F166" s="60"/>
      <c r="G166" s="60"/>
      <c r="H166" s="60"/>
      <c r="I166" s="60"/>
      <c r="J166" s="60"/>
      <c r="K166" s="60"/>
      <c r="L166" s="39" t="s">
        <v>81</v>
      </c>
      <c r="M166" s="42" t="s">
        <v>82</v>
      </c>
      <c r="N166" s="42"/>
      <c r="O166" s="39"/>
    </row>
    <row r="167" spans="1:15" ht="69.75">
      <c r="A167" s="22">
        <v>162</v>
      </c>
      <c r="B167" s="83" t="s">
        <v>314</v>
      </c>
      <c r="C167" s="39" t="s">
        <v>115</v>
      </c>
      <c r="D167" s="60">
        <v>1</v>
      </c>
      <c r="E167" s="60"/>
      <c r="F167" s="60"/>
      <c r="G167" s="60"/>
      <c r="H167" s="60"/>
      <c r="I167" s="60"/>
      <c r="J167" s="60"/>
      <c r="K167" s="60"/>
      <c r="L167" s="39" t="s">
        <v>81</v>
      </c>
      <c r="M167" s="42" t="s">
        <v>82</v>
      </c>
      <c r="N167" s="42"/>
      <c r="O167" s="39"/>
    </row>
    <row r="168" spans="1:15" ht="116.25">
      <c r="A168" s="22">
        <v>163</v>
      </c>
      <c r="B168" s="83" t="s">
        <v>27</v>
      </c>
      <c r="C168" s="39" t="s">
        <v>116</v>
      </c>
      <c r="D168" s="60">
        <v>1</v>
      </c>
      <c r="E168" s="60"/>
      <c r="F168" s="60"/>
      <c r="G168" s="60"/>
      <c r="H168" s="60"/>
      <c r="I168" s="60"/>
      <c r="J168" s="60"/>
      <c r="K168" s="60"/>
      <c r="L168" s="39" t="s">
        <v>81</v>
      </c>
      <c r="M168" s="42" t="s">
        <v>82</v>
      </c>
      <c r="N168" s="42"/>
      <c r="O168" s="39"/>
    </row>
    <row r="169" spans="1:15" ht="69.75">
      <c r="A169" s="22">
        <v>164</v>
      </c>
      <c r="B169" s="83" t="s">
        <v>315</v>
      </c>
      <c r="C169" s="39" t="s">
        <v>117</v>
      </c>
      <c r="D169" s="60">
        <v>1</v>
      </c>
      <c r="E169" s="60"/>
      <c r="F169" s="60"/>
      <c r="G169" s="60"/>
      <c r="H169" s="60"/>
      <c r="I169" s="60"/>
      <c r="J169" s="60"/>
      <c r="K169" s="60"/>
      <c r="L169" s="39" t="s">
        <v>81</v>
      </c>
      <c r="M169" s="42" t="s">
        <v>82</v>
      </c>
      <c r="N169" s="42"/>
      <c r="O169" s="39"/>
    </row>
    <row r="170" spans="1:15" ht="69.75">
      <c r="A170" s="22">
        <v>165</v>
      </c>
      <c r="B170" s="83" t="s">
        <v>316</v>
      </c>
      <c r="C170" s="39" t="s">
        <v>118</v>
      </c>
      <c r="D170" s="60">
        <v>1</v>
      </c>
      <c r="E170" s="60"/>
      <c r="F170" s="60"/>
      <c r="G170" s="60"/>
      <c r="H170" s="60"/>
      <c r="I170" s="60"/>
      <c r="J170" s="60"/>
      <c r="K170" s="60"/>
      <c r="L170" s="39" t="s">
        <v>81</v>
      </c>
      <c r="M170" s="42" t="s">
        <v>82</v>
      </c>
      <c r="N170" s="42"/>
      <c r="O170" s="39"/>
    </row>
    <row r="171" spans="1:15" ht="93">
      <c r="A171" s="22">
        <v>166</v>
      </c>
      <c r="B171" s="83" t="s">
        <v>317</v>
      </c>
      <c r="C171" s="39" t="s">
        <v>119</v>
      </c>
      <c r="D171" s="60">
        <v>1</v>
      </c>
      <c r="E171" s="60"/>
      <c r="F171" s="60"/>
      <c r="G171" s="60"/>
      <c r="H171" s="60"/>
      <c r="I171" s="60"/>
      <c r="J171" s="60"/>
      <c r="K171" s="60"/>
      <c r="L171" s="39" t="s">
        <v>81</v>
      </c>
      <c r="M171" s="42" t="s">
        <v>82</v>
      </c>
      <c r="N171" s="42"/>
      <c r="O171" s="39"/>
    </row>
    <row r="172" spans="1:15" ht="71.25">
      <c r="A172" s="22">
        <v>167</v>
      </c>
      <c r="B172" s="83" t="s">
        <v>318</v>
      </c>
      <c r="C172" s="39" t="s">
        <v>120</v>
      </c>
      <c r="D172" s="60">
        <v>1</v>
      </c>
      <c r="E172" s="60"/>
      <c r="F172" s="60"/>
      <c r="G172" s="60"/>
      <c r="H172" s="60"/>
      <c r="I172" s="60"/>
      <c r="J172" s="60"/>
      <c r="K172" s="60"/>
      <c r="L172" s="39" t="s">
        <v>81</v>
      </c>
      <c r="M172" s="42" t="s">
        <v>82</v>
      </c>
      <c r="N172" s="42"/>
      <c r="O172" s="39"/>
    </row>
    <row r="173" spans="1:15" ht="69.75">
      <c r="A173" s="22">
        <v>168</v>
      </c>
      <c r="B173" s="83" t="s">
        <v>319</v>
      </c>
      <c r="C173" s="39" t="s">
        <v>121</v>
      </c>
      <c r="D173" s="60">
        <v>1</v>
      </c>
      <c r="E173" s="60"/>
      <c r="F173" s="60"/>
      <c r="G173" s="60"/>
      <c r="H173" s="60"/>
      <c r="I173" s="60"/>
      <c r="J173" s="60"/>
      <c r="K173" s="60"/>
      <c r="L173" s="39" t="s">
        <v>81</v>
      </c>
      <c r="M173" s="42" t="s">
        <v>82</v>
      </c>
      <c r="N173" s="42"/>
      <c r="O173" s="39"/>
    </row>
    <row r="174" spans="1:15" ht="71.25">
      <c r="A174" s="22">
        <v>169</v>
      </c>
      <c r="B174" s="83" t="s">
        <v>320</v>
      </c>
      <c r="C174" s="39" t="s">
        <v>122</v>
      </c>
      <c r="D174" s="60">
        <v>1</v>
      </c>
      <c r="E174" s="60"/>
      <c r="F174" s="60"/>
      <c r="G174" s="60"/>
      <c r="H174" s="60"/>
      <c r="I174" s="60"/>
      <c r="J174" s="60"/>
      <c r="K174" s="60"/>
      <c r="L174" s="39" t="s">
        <v>81</v>
      </c>
      <c r="M174" s="42" t="s">
        <v>82</v>
      </c>
      <c r="N174" s="42"/>
      <c r="O174" s="39"/>
    </row>
    <row r="175" spans="1:15" ht="69.75">
      <c r="A175" s="22">
        <v>170</v>
      </c>
      <c r="B175" s="83" t="s">
        <v>321</v>
      </c>
      <c r="C175" s="39" t="s">
        <v>123</v>
      </c>
      <c r="D175" s="60">
        <v>1</v>
      </c>
      <c r="E175" s="60"/>
      <c r="F175" s="60"/>
      <c r="G175" s="60"/>
      <c r="H175" s="60"/>
      <c r="I175" s="60"/>
      <c r="J175" s="60"/>
      <c r="K175" s="60"/>
      <c r="L175" s="39" t="s">
        <v>81</v>
      </c>
      <c r="M175" s="42" t="s">
        <v>82</v>
      </c>
      <c r="N175" s="42"/>
      <c r="O175" s="39"/>
    </row>
    <row r="176" spans="1:15" ht="69.75">
      <c r="A176" s="22">
        <v>171</v>
      </c>
      <c r="B176" s="83" t="s">
        <v>322</v>
      </c>
      <c r="C176" s="39" t="s">
        <v>124</v>
      </c>
      <c r="D176" s="60">
        <v>1</v>
      </c>
      <c r="E176" s="60"/>
      <c r="F176" s="60"/>
      <c r="G176" s="60"/>
      <c r="H176" s="60"/>
      <c r="I176" s="60"/>
      <c r="J176" s="60"/>
      <c r="K176" s="60"/>
      <c r="L176" s="39" t="s">
        <v>81</v>
      </c>
      <c r="M176" s="42" t="s">
        <v>82</v>
      </c>
      <c r="N176" s="42"/>
      <c r="O176" s="39"/>
    </row>
    <row r="177" spans="1:15" ht="93">
      <c r="A177" s="22">
        <v>172</v>
      </c>
      <c r="B177" s="83" t="s">
        <v>323</v>
      </c>
      <c r="C177" s="39" t="s">
        <v>125</v>
      </c>
      <c r="D177" s="60">
        <v>1</v>
      </c>
      <c r="E177" s="60"/>
      <c r="F177" s="60"/>
      <c r="G177" s="60"/>
      <c r="H177" s="60"/>
      <c r="I177" s="60"/>
      <c r="J177" s="60"/>
      <c r="K177" s="60"/>
      <c r="L177" s="39" t="s">
        <v>81</v>
      </c>
      <c r="M177" s="42" t="s">
        <v>82</v>
      </c>
      <c r="N177" s="42"/>
      <c r="O177" s="39"/>
    </row>
    <row r="178" spans="1:15" ht="93">
      <c r="A178" s="22">
        <v>173</v>
      </c>
      <c r="B178" s="83" t="s">
        <v>324</v>
      </c>
      <c r="C178" s="39" t="s">
        <v>125</v>
      </c>
      <c r="D178" s="60">
        <v>1</v>
      </c>
      <c r="E178" s="60"/>
      <c r="F178" s="60"/>
      <c r="G178" s="60"/>
      <c r="H178" s="60"/>
      <c r="I178" s="60"/>
      <c r="J178" s="60"/>
      <c r="K178" s="60"/>
      <c r="L178" s="39" t="s">
        <v>81</v>
      </c>
      <c r="M178" s="42" t="s">
        <v>82</v>
      </c>
      <c r="N178" s="42"/>
      <c r="O178" s="39"/>
    </row>
    <row r="179" spans="1:15" ht="69.75">
      <c r="A179" s="22">
        <v>174</v>
      </c>
      <c r="B179" s="83" t="s">
        <v>325</v>
      </c>
      <c r="C179" s="39" t="s">
        <v>126</v>
      </c>
      <c r="D179" s="60">
        <v>1</v>
      </c>
      <c r="E179" s="60"/>
      <c r="F179" s="60"/>
      <c r="G179" s="60"/>
      <c r="H179" s="60"/>
      <c r="I179" s="60"/>
      <c r="J179" s="60"/>
      <c r="K179" s="60"/>
      <c r="L179" s="39" t="s">
        <v>81</v>
      </c>
      <c r="M179" s="42" t="s">
        <v>82</v>
      </c>
      <c r="N179" s="42"/>
      <c r="O179" s="39"/>
    </row>
    <row r="180" spans="1:15" ht="69.75">
      <c r="A180" s="22">
        <v>175</v>
      </c>
      <c r="B180" s="83" t="s">
        <v>326</v>
      </c>
      <c r="C180" s="39" t="s">
        <v>127</v>
      </c>
      <c r="D180" s="60">
        <v>1</v>
      </c>
      <c r="E180" s="60"/>
      <c r="F180" s="60"/>
      <c r="G180" s="60"/>
      <c r="H180" s="60"/>
      <c r="I180" s="60"/>
      <c r="J180" s="60"/>
      <c r="K180" s="60"/>
      <c r="L180" s="39" t="s">
        <v>81</v>
      </c>
      <c r="M180" s="42" t="s">
        <v>82</v>
      </c>
      <c r="N180" s="42"/>
      <c r="O180" s="39"/>
    </row>
    <row r="181" spans="1:15" ht="116.25">
      <c r="A181" s="22">
        <v>176</v>
      </c>
      <c r="B181" s="83" t="s">
        <v>327</v>
      </c>
      <c r="C181" s="39" t="s">
        <v>128</v>
      </c>
      <c r="D181" s="60"/>
      <c r="E181" s="60"/>
      <c r="F181" s="60">
        <v>1</v>
      </c>
      <c r="G181" s="60"/>
      <c r="H181" s="60"/>
      <c r="I181" s="60"/>
      <c r="J181" s="60"/>
      <c r="K181" s="60"/>
      <c r="L181" s="39" t="s">
        <v>129</v>
      </c>
      <c r="M181" s="42" t="s">
        <v>130</v>
      </c>
      <c r="N181" s="42" t="s">
        <v>131</v>
      </c>
      <c r="O181" s="39"/>
    </row>
    <row r="182" spans="1:15" ht="93">
      <c r="A182" s="22">
        <v>177</v>
      </c>
      <c r="B182" s="83" t="s">
        <v>328</v>
      </c>
      <c r="C182" s="39" t="s">
        <v>132</v>
      </c>
      <c r="D182" s="60">
        <v>1</v>
      </c>
      <c r="E182" s="60"/>
      <c r="F182" s="60"/>
      <c r="G182" s="60"/>
      <c r="H182" s="60"/>
      <c r="I182" s="60"/>
      <c r="J182" s="60"/>
      <c r="K182" s="60"/>
      <c r="L182" s="39" t="s">
        <v>133</v>
      </c>
      <c r="M182" s="42" t="s">
        <v>134</v>
      </c>
      <c r="N182" s="42"/>
      <c r="O182" s="39"/>
    </row>
    <row r="183" spans="1:15" ht="93">
      <c r="A183" s="22">
        <v>178</v>
      </c>
      <c r="B183" s="83" t="s">
        <v>163</v>
      </c>
      <c r="C183" s="39" t="s">
        <v>135</v>
      </c>
      <c r="D183" s="60">
        <v>1</v>
      </c>
      <c r="E183" s="60"/>
      <c r="F183" s="60"/>
      <c r="G183" s="60"/>
      <c r="H183" s="60"/>
      <c r="I183" s="60"/>
      <c r="J183" s="60"/>
      <c r="K183" s="60"/>
      <c r="L183" s="39" t="s">
        <v>133</v>
      </c>
      <c r="M183" s="42" t="s">
        <v>134</v>
      </c>
      <c r="N183" s="42"/>
      <c r="O183" s="39"/>
    </row>
    <row r="184" spans="1:15" ht="69.75">
      <c r="A184" s="22">
        <v>179</v>
      </c>
      <c r="B184" s="83" t="s">
        <v>330</v>
      </c>
      <c r="C184" s="39" t="s">
        <v>136</v>
      </c>
      <c r="D184" s="60">
        <v>1</v>
      </c>
      <c r="E184" s="60"/>
      <c r="F184" s="60"/>
      <c r="G184" s="60"/>
      <c r="H184" s="60"/>
      <c r="I184" s="60"/>
      <c r="J184" s="60"/>
      <c r="K184" s="60"/>
      <c r="L184" s="39" t="s">
        <v>137</v>
      </c>
      <c r="M184" s="42" t="s">
        <v>138</v>
      </c>
      <c r="N184" s="42"/>
      <c r="O184" s="39"/>
    </row>
    <row r="185" spans="1:15" ht="69.75">
      <c r="A185" s="22">
        <v>180</v>
      </c>
      <c r="B185" s="83" t="s">
        <v>331</v>
      </c>
      <c r="C185" s="39" t="s">
        <v>139</v>
      </c>
      <c r="D185" s="60">
        <v>1</v>
      </c>
      <c r="E185" s="60"/>
      <c r="F185" s="60"/>
      <c r="G185" s="60"/>
      <c r="H185" s="60"/>
      <c r="I185" s="60"/>
      <c r="J185" s="60"/>
      <c r="K185" s="60"/>
      <c r="L185" s="39" t="s">
        <v>137</v>
      </c>
      <c r="M185" s="42" t="s">
        <v>138</v>
      </c>
      <c r="N185" s="42"/>
      <c r="O185" s="39"/>
    </row>
    <row r="186" spans="1:15" ht="71.25">
      <c r="A186" s="22">
        <v>181</v>
      </c>
      <c r="B186" s="83" t="s">
        <v>332</v>
      </c>
      <c r="C186" s="39" t="s">
        <v>140</v>
      </c>
      <c r="D186" s="60">
        <v>1</v>
      </c>
      <c r="E186" s="60"/>
      <c r="F186" s="60"/>
      <c r="G186" s="60"/>
      <c r="H186" s="60"/>
      <c r="I186" s="60"/>
      <c r="J186" s="60"/>
      <c r="K186" s="60"/>
      <c r="L186" s="39" t="s">
        <v>137</v>
      </c>
      <c r="M186" s="42" t="s">
        <v>138</v>
      </c>
      <c r="N186" s="42"/>
      <c r="O186" s="39"/>
    </row>
    <row r="187" spans="1:15" ht="85.5">
      <c r="A187" s="22">
        <v>182</v>
      </c>
      <c r="B187" s="83" t="s">
        <v>28</v>
      </c>
      <c r="C187" s="39" t="s">
        <v>141</v>
      </c>
      <c r="D187" s="60">
        <v>1</v>
      </c>
      <c r="E187" s="60"/>
      <c r="F187" s="60"/>
      <c r="G187" s="60"/>
      <c r="H187" s="60"/>
      <c r="I187" s="60"/>
      <c r="J187" s="60"/>
      <c r="K187" s="60"/>
      <c r="L187" s="39" t="s">
        <v>137</v>
      </c>
      <c r="M187" s="42" t="s">
        <v>138</v>
      </c>
      <c r="N187" s="42"/>
      <c r="O187" s="39"/>
    </row>
    <row r="188" spans="1:15" ht="69.75">
      <c r="A188" s="22">
        <v>183</v>
      </c>
      <c r="B188" s="83" t="s">
        <v>333</v>
      </c>
      <c r="C188" s="39" t="s">
        <v>142</v>
      </c>
      <c r="D188" s="60">
        <v>1</v>
      </c>
      <c r="E188" s="60"/>
      <c r="F188" s="60"/>
      <c r="G188" s="60"/>
      <c r="H188" s="60"/>
      <c r="I188" s="60"/>
      <c r="J188" s="60"/>
      <c r="K188" s="60"/>
      <c r="L188" s="39" t="s">
        <v>137</v>
      </c>
      <c r="M188" s="42" t="s">
        <v>138</v>
      </c>
      <c r="N188" s="42"/>
      <c r="O188" s="39"/>
    </row>
    <row r="189" spans="1:15" ht="69.75">
      <c r="A189" s="22">
        <v>184</v>
      </c>
      <c r="B189" s="83" t="s">
        <v>334</v>
      </c>
      <c r="C189" s="39" t="s">
        <v>143</v>
      </c>
      <c r="D189" s="60">
        <v>1</v>
      </c>
      <c r="E189" s="60"/>
      <c r="F189" s="60"/>
      <c r="G189" s="60"/>
      <c r="H189" s="60"/>
      <c r="I189" s="60"/>
      <c r="J189" s="60"/>
      <c r="K189" s="60"/>
      <c r="L189" s="39" t="s">
        <v>137</v>
      </c>
      <c r="M189" s="42" t="s">
        <v>138</v>
      </c>
      <c r="N189" s="42"/>
      <c r="O189" s="39"/>
    </row>
    <row r="190" spans="1:15" ht="69.75">
      <c r="A190" s="22">
        <v>185</v>
      </c>
      <c r="B190" s="83" t="s">
        <v>335</v>
      </c>
      <c r="C190" s="39" t="s">
        <v>142</v>
      </c>
      <c r="D190" s="60">
        <v>1</v>
      </c>
      <c r="E190" s="60"/>
      <c r="F190" s="60"/>
      <c r="G190" s="60"/>
      <c r="H190" s="60"/>
      <c r="I190" s="60"/>
      <c r="J190" s="60"/>
      <c r="K190" s="60"/>
      <c r="L190" s="39" t="s">
        <v>137</v>
      </c>
      <c r="M190" s="42" t="s">
        <v>138</v>
      </c>
      <c r="N190" s="42"/>
      <c r="O190" s="39"/>
    </row>
    <row r="191" spans="1:15" ht="69.75">
      <c r="A191" s="22">
        <v>186</v>
      </c>
      <c r="B191" s="83" t="s">
        <v>336</v>
      </c>
      <c r="C191" s="39" t="s">
        <v>144</v>
      </c>
      <c r="D191" s="60">
        <v>1</v>
      </c>
      <c r="E191" s="60"/>
      <c r="F191" s="60"/>
      <c r="G191" s="60"/>
      <c r="H191" s="60"/>
      <c r="I191" s="60"/>
      <c r="J191" s="60"/>
      <c r="K191" s="60"/>
      <c r="L191" s="39" t="s">
        <v>137</v>
      </c>
      <c r="M191" s="42" t="s">
        <v>138</v>
      </c>
      <c r="N191" s="42"/>
      <c r="O191" s="39"/>
    </row>
    <row r="192" spans="1:15" ht="69.75">
      <c r="A192" s="22">
        <v>187</v>
      </c>
      <c r="B192" s="83" t="s">
        <v>337</v>
      </c>
      <c r="C192" s="39" t="s">
        <v>145</v>
      </c>
      <c r="D192" s="60">
        <v>1</v>
      </c>
      <c r="E192" s="60"/>
      <c r="F192" s="60"/>
      <c r="G192" s="60"/>
      <c r="H192" s="60"/>
      <c r="I192" s="60"/>
      <c r="J192" s="60"/>
      <c r="K192" s="60"/>
      <c r="L192" s="39" t="s">
        <v>137</v>
      </c>
      <c r="M192" s="42" t="s">
        <v>138</v>
      </c>
      <c r="N192" s="42"/>
      <c r="O192" s="39"/>
    </row>
    <row r="193" spans="1:15" ht="71.25">
      <c r="A193" s="22">
        <v>188</v>
      </c>
      <c r="B193" s="83" t="s">
        <v>338</v>
      </c>
      <c r="C193" s="39" t="s">
        <v>146</v>
      </c>
      <c r="D193" s="60">
        <v>1</v>
      </c>
      <c r="E193" s="60"/>
      <c r="F193" s="60"/>
      <c r="G193" s="60"/>
      <c r="H193" s="60"/>
      <c r="I193" s="60"/>
      <c r="J193" s="60"/>
      <c r="K193" s="60"/>
      <c r="L193" s="39" t="s">
        <v>137</v>
      </c>
      <c r="M193" s="42" t="s">
        <v>138</v>
      </c>
      <c r="N193" s="42"/>
      <c r="O193" s="39"/>
    </row>
    <row r="194" spans="1:15" ht="69.75">
      <c r="A194" s="22">
        <v>189</v>
      </c>
      <c r="B194" s="83" t="s">
        <v>339</v>
      </c>
      <c r="C194" s="39" t="s">
        <v>148</v>
      </c>
      <c r="D194" s="60">
        <v>1</v>
      </c>
      <c r="E194" s="60"/>
      <c r="F194" s="60"/>
      <c r="G194" s="60"/>
      <c r="H194" s="60"/>
      <c r="I194" s="60"/>
      <c r="J194" s="60"/>
      <c r="K194" s="60"/>
      <c r="L194" s="39" t="s">
        <v>137</v>
      </c>
      <c r="M194" s="42" t="s">
        <v>138</v>
      </c>
      <c r="N194" s="42"/>
      <c r="O194" s="39"/>
    </row>
    <row r="195" spans="1:15" ht="69.75">
      <c r="A195" s="22">
        <v>190</v>
      </c>
      <c r="B195" s="83" t="s">
        <v>340</v>
      </c>
      <c r="C195" s="39" t="s">
        <v>149</v>
      </c>
      <c r="D195" s="60">
        <v>1</v>
      </c>
      <c r="E195" s="60"/>
      <c r="F195" s="60"/>
      <c r="G195" s="60"/>
      <c r="H195" s="60"/>
      <c r="I195" s="60"/>
      <c r="J195" s="60"/>
      <c r="K195" s="60"/>
      <c r="L195" s="39" t="s">
        <v>137</v>
      </c>
      <c r="M195" s="42" t="s">
        <v>138</v>
      </c>
      <c r="N195" s="42"/>
      <c r="O195" s="39"/>
    </row>
    <row r="196" spans="1:15" ht="69.75">
      <c r="A196" s="22">
        <v>191</v>
      </c>
      <c r="B196" s="83" t="s">
        <v>29</v>
      </c>
      <c r="C196" s="39" t="s">
        <v>150</v>
      </c>
      <c r="D196" s="60">
        <v>1</v>
      </c>
      <c r="E196" s="60"/>
      <c r="F196" s="60"/>
      <c r="G196" s="60"/>
      <c r="H196" s="60"/>
      <c r="I196" s="60"/>
      <c r="J196" s="60"/>
      <c r="K196" s="60"/>
      <c r="L196" s="39" t="s">
        <v>137</v>
      </c>
      <c r="M196" s="42" t="s">
        <v>138</v>
      </c>
      <c r="N196" s="42"/>
      <c r="O196" s="39"/>
    </row>
    <row r="197" spans="1:15" ht="69.75">
      <c r="A197" s="22">
        <v>192</v>
      </c>
      <c r="B197" s="83" t="s">
        <v>341</v>
      </c>
      <c r="C197" s="39" t="s">
        <v>151</v>
      </c>
      <c r="D197" s="60">
        <v>1</v>
      </c>
      <c r="E197" s="60"/>
      <c r="F197" s="60"/>
      <c r="G197" s="60"/>
      <c r="H197" s="60"/>
      <c r="I197" s="60"/>
      <c r="J197" s="60"/>
      <c r="K197" s="60"/>
      <c r="L197" s="39" t="s">
        <v>137</v>
      </c>
      <c r="M197" s="42" t="s">
        <v>138</v>
      </c>
      <c r="N197" s="42"/>
      <c r="O197" s="39"/>
    </row>
    <row r="198" spans="1:15" ht="69.75">
      <c r="A198" s="22">
        <v>193</v>
      </c>
      <c r="B198" s="83" t="s">
        <v>342</v>
      </c>
      <c r="C198" s="39" t="s">
        <v>152</v>
      </c>
      <c r="D198" s="60">
        <v>1</v>
      </c>
      <c r="E198" s="60"/>
      <c r="F198" s="60"/>
      <c r="G198" s="60"/>
      <c r="H198" s="60"/>
      <c r="I198" s="60"/>
      <c r="J198" s="60"/>
      <c r="K198" s="60"/>
      <c r="L198" s="39" t="s">
        <v>137</v>
      </c>
      <c r="M198" s="42" t="s">
        <v>138</v>
      </c>
      <c r="N198" s="42"/>
      <c r="O198" s="39"/>
    </row>
    <row r="199" spans="1:15" ht="93">
      <c r="A199" s="22">
        <v>194</v>
      </c>
      <c r="B199" s="83" t="s">
        <v>343</v>
      </c>
      <c r="C199" s="39" t="s">
        <v>153</v>
      </c>
      <c r="D199" s="60">
        <v>1</v>
      </c>
      <c r="E199" s="60"/>
      <c r="F199" s="60"/>
      <c r="G199" s="60"/>
      <c r="H199" s="60"/>
      <c r="I199" s="60"/>
      <c r="J199" s="60"/>
      <c r="K199" s="60"/>
      <c r="L199" s="39" t="s">
        <v>137</v>
      </c>
      <c r="M199" s="42" t="s">
        <v>138</v>
      </c>
      <c r="N199" s="42"/>
      <c r="O199" s="39"/>
    </row>
    <row r="200" spans="1:15" ht="69.75">
      <c r="A200" s="22">
        <v>195</v>
      </c>
      <c r="B200" s="83" t="s">
        <v>344</v>
      </c>
      <c r="C200" s="39" t="s">
        <v>154</v>
      </c>
      <c r="D200" s="60">
        <v>1</v>
      </c>
      <c r="E200" s="60"/>
      <c r="F200" s="60"/>
      <c r="G200" s="60"/>
      <c r="H200" s="60"/>
      <c r="I200" s="60"/>
      <c r="J200" s="60"/>
      <c r="K200" s="60"/>
      <c r="L200" s="39" t="s">
        <v>137</v>
      </c>
      <c r="M200" s="42" t="s">
        <v>138</v>
      </c>
      <c r="N200" s="42"/>
      <c r="O200" s="39"/>
    </row>
    <row r="201" spans="1:15" ht="69.75">
      <c r="A201" s="22">
        <v>196</v>
      </c>
      <c r="B201" s="83" t="s">
        <v>345</v>
      </c>
      <c r="C201" s="39" t="s">
        <v>155</v>
      </c>
      <c r="D201" s="60">
        <v>1</v>
      </c>
      <c r="E201" s="60"/>
      <c r="F201" s="60"/>
      <c r="G201" s="60"/>
      <c r="H201" s="60"/>
      <c r="I201" s="60"/>
      <c r="J201" s="60"/>
      <c r="K201" s="60"/>
      <c r="L201" s="39" t="s">
        <v>137</v>
      </c>
      <c r="M201" s="42" t="s">
        <v>138</v>
      </c>
      <c r="N201" s="42"/>
      <c r="O201" s="39"/>
    </row>
    <row r="202" spans="1:15" ht="69.75">
      <c r="A202" s="22">
        <v>197</v>
      </c>
      <c r="B202" s="83" t="s">
        <v>346</v>
      </c>
      <c r="C202" s="39" t="s">
        <v>154</v>
      </c>
      <c r="D202" s="60">
        <v>1</v>
      </c>
      <c r="E202" s="60"/>
      <c r="F202" s="60"/>
      <c r="G202" s="60"/>
      <c r="H202" s="60"/>
      <c r="I202" s="60"/>
      <c r="J202" s="60"/>
      <c r="K202" s="60"/>
      <c r="L202" s="39" t="s">
        <v>137</v>
      </c>
      <c r="M202" s="42" t="s">
        <v>138</v>
      </c>
      <c r="N202" s="42"/>
      <c r="O202" s="39"/>
    </row>
    <row r="203" spans="1:15" ht="162.75">
      <c r="A203" s="22">
        <v>198</v>
      </c>
      <c r="B203" s="83" t="s">
        <v>347</v>
      </c>
      <c r="C203" s="39" t="s">
        <v>201</v>
      </c>
      <c r="D203" s="60">
        <v>1</v>
      </c>
      <c r="E203" s="60"/>
      <c r="F203" s="60"/>
      <c r="G203" s="60"/>
      <c r="H203" s="60"/>
      <c r="I203" s="60"/>
      <c r="J203" s="60"/>
      <c r="K203" s="60"/>
      <c r="L203" s="39" t="s">
        <v>137</v>
      </c>
      <c r="M203" s="42" t="s">
        <v>138</v>
      </c>
      <c r="N203" s="42"/>
      <c r="O203" s="39"/>
    </row>
    <row r="204" spans="1:15" ht="93">
      <c r="A204" s="22">
        <v>199</v>
      </c>
      <c r="B204" s="83" t="s">
        <v>348</v>
      </c>
      <c r="C204" s="39" t="s">
        <v>202</v>
      </c>
      <c r="D204" s="60">
        <v>1</v>
      </c>
      <c r="E204" s="60"/>
      <c r="F204" s="60"/>
      <c r="G204" s="60"/>
      <c r="H204" s="60"/>
      <c r="I204" s="60"/>
      <c r="J204" s="60"/>
      <c r="K204" s="60"/>
      <c r="L204" s="39" t="s">
        <v>137</v>
      </c>
      <c r="M204" s="42" t="s">
        <v>138</v>
      </c>
      <c r="N204" s="42"/>
      <c r="O204" s="39"/>
    </row>
    <row r="205" spans="1:15" ht="69.75">
      <c r="A205" s="22">
        <v>200</v>
      </c>
      <c r="B205" s="83" t="s">
        <v>349</v>
      </c>
      <c r="C205" s="39" t="s">
        <v>203</v>
      </c>
      <c r="D205" s="60">
        <v>1</v>
      </c>
      <c r="E205" s="60"/>
      <c r="F205" s="60"/>
      <c r="G205" s="60"/>
      <c r="H205" s="60"/>
      <c r="I205" s="60"/>
      <c r="J205" s="60"/>
      <c r="K205" s="60"/>
      <c r="L205" s="39" t="s">
        <v>204</v>
      </c>
      <c r="M205" s="42" t="s">
        <v>205</v>
      </c>
      <c r="N205" s="42"/>
      <c r="O205" s="39"/>
    </row>
    <row r="206" spans="1:15" ht="69.75">
      <c r="A206" s="22">
        <v>201</v>
      </c>
      <c r="B206" s="83" t="s">
        <v>162</v>
      </c>
      <c r="C206" s="39" t="s">
        <v>79</v>
      </c>
      <c r="D206" s="60">
        <v>1</v>
      </c>
      <c r="E206" s="60"/>
      <c r="F206" s="60"/>
      <c r="G206" s="60"/>
      <c r="H206" s="60"/>
      <c r="I206" s="60"/>
      <c r="J206" s="60"/>
      <c r="K206" s="60"/>
      <c r="L206" s="39" t="s">
        <v>204</v>
      </c>
      <c r="M206" s="42" t="s">
        <v>205</v>
      </c>
      <c r="N206" s="42"/>
      <c r="O206" s="39"/>
    </row>
    <row r="207" spans="1:15" ht="69.75">
      <c r="A207" s="22">
        <v>202</v>
      </c>
      <c r="B207" s="83" t="s">
        <v>350</v>
      </c>
      <c r="C207" s="39" t="s">
        <v>86</v>
      </c>
      <c r="D207" s="60">
        <v>1</v>
      </c>
      <c r="E207" s="60"/>
      <c r="F207" s="60"/>
      <c r="G207" s="60"/>
      <c r="H207" s="60"/>
      <c r="I207" s="60"/>
      <c r="J207" s="60"/>
      <c r="K207" s="60"/>
      <c r="L207" s="39" t="s">
        <v>204</v>
      </c>
      <c r="M207" s="42" t="s">
        <v>205</v>
      </c>
      <c r="N207" s="42"/>
      <c r="O207" s="39"/>
    </row>
    <row r="208" spans="1:15" ht="69.75">
      <c r="A208" s="22">
        <v>203</v>
      </c>
      <c r="B208" s="83" t="s">
        <v>351</v>
      </c>
      <c r="C208" s="39" t="s">
        <v>206</v>
      </c>
      <c r="D208" s="60">
        <v>1</v>
      </c>
      <c r="E208" s="60"/>
      <c r="F208" s="60"/>
      <c r="G208" s="60"/>
      <c r="H208" s="60"/>
      <c r="I208" s="60"/>
      <c r="J208" s="60"/>
      <c r="K208" s="60"/>
      <c r="L208" s="39" t="s">
        <v>204</v>
      </c>
      <c r="M208" s="42" t="s">
        <v>205</v>
      </c>
      <c r="N208" s="42"/>
      <c r="O208" s="39"/>
    </row>
    <row r="209" spans="1:15" ht="69.75">
      <c r="A209" s="22">
        <v>204</v>
      </c>
      <c r="B209" s="83" t="s">
        <v>352</v>
      </c>
      <c r="C209" s="39" t="s">
        <v>207</v>
      </c>
      <c r="D209" s="60">
        <v>1</v>
      </c>
      <c r="E209" s="60"/>
      <c r="F209" s="60"/>
      <c r="G209" s="60"/>
      <c r="H209" s="60"/>
      <c r="I209" s="60"/>
      <c r="J209" s="60"/>
      <c r="K209" s="60"/>
      <c r="L209" s="39" t="s">
        <v>204</v>
      </c>
      <c r="M209" s="42" t="s">
        <v>205</v>
      </c>
      <c r="N209" s="42"/>
      <c r="O209" s="39"/>
    </row>
    <row r="210" spans="1:15" ht="69.75">
      <c r="A210" s="22">
        <v>205</v>
      </c>
      <c r="B210" s="83" t="s">
        <v>353</v>
      </c>
      <c r="C210" s="39" t="s">
        <v>208</v>
      </c>
      <c r="D210" s="60">
        <v>1</v>
      </c>
      <c r="E210" s="60"/>
      <c r="F210" s="60"/>
      <c r="G210" s="60"/>
      <c r="H210" s="60"/>
      <c r="I210" s="60"/>
      <c r="J210" s="60"/>
      <c r="K210" s="60"/>
      <c r="L210" s="39" t="s">
        <v>204</v>
      </c>
      <c r="M210" s="42" t="s">
        <v>205</v>
      </c>
      <c r="N210" s="42"/>
      <c r="O210" s="39"/>
    </row>
    <row r="211" spans="1:15" ht="69.75">
      <c r="A211" s="22">
        <v>206</v>
      </c>
      <c r="B211" s="83" t="s">
        <v>354</v>
      </c>
      <c r="C211" s="39" t="s">
        <v>209</v>
      </c>
      <c r="D211" s="60"/>
      <c r="E211" s="60">
        <v>1</v>
      </c>
      <c r="F211" s="60"/>
      <c r="G211" s="60"/>
      <c r="H211" s="60"/>
      <c r="I211" s="60"/>
      <c r="J211" s="60"/>
      <c r="K211" s="60"/>
      <c r="L211" s="39" t="s">
        <v>63</v>
      </c>
      <c r="M211" s="42" t="s">
        <v>210</v>
      </c>
      <c r="N211" s="42"/>
      <c r="O211" s="39"/>
    </row>
    <row r="212" spans="1:15" ht="69.75">
      <c r="A212" s="22">
        <v>207</v>
      </c>
      <c r="B212" s="83" t="s">
        <v>355</v>
      </c>
      <c r="C212" s="39" t="s">
        <v>211</v>
      </c>
      <c r="D212" s="60">
        <v>1</v>
      </c>
      <c r="E212" s="60"/>
      <c r="F212" s="60"/>
      <c r="G212" s="60"/>
      <c r="H212" s="60"/>
      <c r="I212" s="60"/>
      <c r="J212" s="60"/>
      <c r="K212" s="60"/>
      <c r="L212" s="39" t="s">
        <v>204</v>
      </c>
      <c r="M212" s="42" t="s">
        <v>205</v>
      </c>
      <c r="N212" s="42"/>
      <c r="O212" s="39"/>
    </row>
    <row r="213" spans="1:15" ht="85.5">
      <c r="A213" s="22">
        <v>208</v>
      </c>
      <c r="B213" s="83" t="s">
        <v>356</v>
      </c>
      <c r="C213" s="39" t="s">
        <v>212</v>
      </c>
      <c r="D213" s="60"/>
      <c r="E213" s="60">
        <v>1</v>
      </c>
      <c r="F213" s="60"/>
      <c r="G213" s="60"/>
      <c r="H213" s="60"/>
      <c r="I213" s="60"/>
      <c r="J213" s="60"/>
      <c r="K213" s="60"/>
      <c r="L213" s="39" t="s">
        <v>63</v>
      </c>
      <c r="M213" s="42" t="s">
        <v>213</v>
      </c>
      <c r="N213" s="42"/>
      <c r="O213" s="39"/>
    </row>
    <row r="214" spans="1:15" ht="69.75">
      <c r="A214" s="22">
        <v>209</v>
      </c>
      <c r="B214" s="83" t="s">
        <v>161</v>
      </c>
      <c r="C214" s="39" t="s">
        <v>214</v>
      </c>
      <c r="D214" s="60"/>
      <c r="E214" s="60">
        <v>1</v>
      </c>
      <c r="F214" s="60"/>
      <c r="G214" s="60"/>
      <c r="H214" s="60"/>
      <c r="I214" s="60"/>
      <c r="J214" s="60"/>
      <c r="K214" s="60"/>
      <c r="L214" s="39" t="s">
        <v>63</v>
      </c>
      <c r="M214" s="42" t="s">
        <v>213</v>
      </c>
      <c r="N214" s="42"/>
      <c r="O214" s="39"/>
    </row>
    <row r="215" spans="1:15" ht="69.75">
      <c r="A215" s="22">
        <v>210</v>
      </c>
      <c r="B215" s="83" t="s">
        <v>358</v>
      </c>
      <c r="C215" s="39" t="s">
        <v>140</v>
      </c>
      <c r="D215" s="60"/>
      <c r="E215" s="60">
        <v>1</v>
      </c>
      <c r="F215" s="60"/>
      <c r="G215" s="60"/>
      <c r="H215" s="60"/>
      <c r="I215" s="60"/>
      <c r="J215" s="60"/>
      <c r="K215" s="60"/>
      <c r="L215" s="39" t="s">
        <v>63</v>
      </c>
      <c r="M215" s="42" t="s">
        <v>213</v>
      </c>
      <c r="N215" s="42"/>
      <c r="O215" s="39"/>
    </row>
    <row r="216" spans="1:15" ht="69.75">
      <c r="A216" s="22">
        <v>211</v>
      </c>
      <c r="B216" s="83" t="s">
        <v>359</v>
      </c>
      <c r="C216" s="39" t="s">
        <v>215</v>
      </c>
      <c r="D216" s="60"/>
      <c r="E216" s="60">
        <v>1</v>
      </c>
      <c r="F216" s="60"/>
      <c r="G216" s="60"/>
      <c r="H216" s="60"/>
      <c r="I216" s="60"/>
      <c r="J216" s="60"/>
      <c r="K216" s="60"/>
      <c r="L216" s="39" t="s">
        <v>63</v>
      </c>
      <c r="M216" s="42" t="s">
        <v>213</v>
      </c>
      <c r="N216" s="42"/>
      <c r="O216" s="39"/>
    </row>
    <row r="217" spans="1:15" ht="69.75">
      <c r="A217" s="22">
        <v>212</v>
      </c>
      <c r="B217" s="83" t="s">
        <v>360</v>
      </c>
      <c r="C217" s="39" t="s">
        <v>216</v>
      </c>
      <c r="D217" s="60">
        <v>1</v>
      </c>
      <c r="E217" s="60"/>
      <c r="F217" s="60"/>
      <c r="G217" s="60"/>
      <c r="H217" s="60"/>
      <c r="I217" s="60"/>
      <c r="J217" s="60"/>
      <c r="K217" s="60"/>
      <c r="L217" s="39" t="s">
        <v>217</v>
      </c>
      <c r="M217" s="42" t="s">
        <v>218</v>
      </c>
      <c r="N217" s="42"/>
      <c r="O217" s="39"/>
    </row>
    <row r="218" spans="1:15" ht="69.75">
      <c r="A218" s="22">
        <v>213</v>
      </c>
      <c r="B218" s="83" t="s">
        <v>361</v>
      </c>
      <c r="C218" s="39" t="s">
        <v>219</v>
      </c>
      <c r="D218" s="60">
        <v>1</v>
      </c>
      <c r="E218" s="60"/>
      <c r="F218" s="60"/>
      <c r="G218" s="60"/>
      <c r="H218" s="60"/>
      <c r="I218" s="60"/>
      <c r="J218" s="60"/>
      <c r="K218" s="60"/>
      <c r="L218" s="39" t="s">
        <v>217</v>
      </c>
      <c r="M218" s="42" t="s">
        <v>218</v>
      </c>
      <c r="N218" s="42"/>
      <c r="O218" s="39"/>
    </row>
    <row r="219" spans="1:15" ht="69.75">
      <c r="A219" s="22">
        <v>214</v>
      </c>
      <c r="B219" s="83" t="s">
        <v>362</v>
      </c>
      <c r="C219" s="39" t="s">
        <v>220</v>
      </c>
      <c r="D219" s="60">
        <v>1</v>
      </c>
      <c r="E219" s="60"/>
      <c r="F219" s="60"/>
      <c r="G219" s="60"/>
      <c r="H219" s="60"/>
      <c r="I219" s="60"/>
      <c r="J219" s="60"/>
      <c r="K219" s="60"/>
      <c r="L219" s="39" t="s">
        <v>217</v>
      </c>
      <c r="M219" s="42" t="s">
        <v>218</v>
      </c>
      <c r="N219" s="42"/>
      <c r="O219" s="39"/>
    </row>
    <row r="220" spans="1:15" ht="71.25">
      <c r="A220" s="22">
        <v>215</v>
      </c>
      <c r="B220" s="83" t="s">
        <v>363</v>
      </c>
      <c r="C220" s="39" t="s">
        <v>221</v>
      </c>
      <c r="D220" s="60">
        <v>1</v>
      </c>
      <c r="E220" s="60"/>
      <c r="F220" s="60"/>
      <c r="G220" s="60"/>
      <c r="H220" s="60"/>
      <c r="I220" s="60"/>
      <c r="J220" s="60"/>
      <c r="K220" s="60"/>
      <c r="L220" s="39" t="s">
        <v>217</v>
      </c>
      <c r="M220" s="42" t="s">
        <v>218</v>
      </c>
      <c r="N220" s="42"/>
      <c r="O220" s="39"/>
    </row>
    <row r="221" spans="1:15" ht="71.25">
      <c r="A221" s="22">
        <v>216</v>
      </c>
      <c r="B221" s="83" t="s">
        <v>368</v>
      </c>
      <c r="C221" s="39" t="s">
        <v>222</v>
      </c>
      <c r="D221" s="60">
        <v>1</v>
      </c>
      <c r="E221" s="60"/>
      <c r="F221" s="60"/>
      <c r="G221" s="60"/>
      <c r="H221" s="60"/>
      <c r="I221" s="60"/>
      <c r="J221" s="60"/>
      <c r="K221" s="60"/>
      <c r="L221" s="39" t="s">
        <v>217</v>
      </c>
      <c r="M221" s="42" t="s">
        <v>218</v>
      </c>
      <c r="N221" s="42"/>
      <c r="O221" s="39"/>
    </row>
    <row r="222" spans="1:15" ht="69.75">
      <c r="A222" s="22">
        <v>217</v>
      </c>
      <c r="B222" s="83" t="s">
        <v>367</v>
      </c>
      <c r="C222" s="39" t="s">
        <v>223</v>
      </c>
      <c r="D222" s="60">
        <v>1</v>
      </c>
      <c r="E222" s="60"/>
      <c r="F222" s="60"/>
      <c r="G222" s="60"/>
      <c r="H222" s="60"/>
      <c r="I222" s="60"/>
      <c r="J222" s="60"/>
      <c r="K222" s="60"/>
      <c r="L222" s="39" t="s">
        <v>217</v>
      </c>
      <c r="M222" s="42" t="s">
        <v>218</v>
      </c>
      <c r="N222" s="42"/>
      <c r="O222" s="39"/>
    </row>
    <row r="223" spans="1:15" ht="69.75">
      <c r="A223" s="22">
        <v>218</v>
      </c>
      <c r="B223" s="83" t="s">
        <v>366</v>
      </c>
      <c r="C223" s="39" t="s">
        <v>224</v>
      </c>
      <c r="D223" s="60">
        <v>1</v>
      </c>
      <c r="E223" s="60"/>
      <c r="F223" s="60"/>
      <c r="G223" s="60"/>
      <c r="H223" s="60"/>
      <c r="I223" s="60"/>
      <c r="J223" s="60"/>
      <c r="K223" s="60"/>
      <c r="L223" s="39" t="s">
        <v>217</v>
      </c>
      <c r="M223" s="42" t="s">
        <v>218</v>
      </c>
      <c r="N223" s="42"/>
      <c r="O223" s="39"/>
    </row>
    <row r="224" spans="1:15" ht="69.75">
      <c r="A224" s="22">
        <v>219</v>
      </c>
      <c r="B224" s="83" t="s">
        <v>364</v>
      </c>
      <c r="C224" s="39" t="s">
        <v>225</v>
      </c>
      <c r="D224" s="60">
        <v>1</v>
      </c>
      <c r="E224" s="60"/>
      <c r="F224" s="60"/>
      <c r="G224" s="60"/>
      <c r="H224" s="60"/>
      <c r="I224" s="60"/>
      <c r="J224" s="60"/>
      <c r="K224" s="60"/>
      <c r="L224" s="39" t="s">
        <v>217</v>
      </c>
      <c r="M224" s="42" t="s">
        <v>218</v>
      </c>
      <c r="N224" s="42"/>
      <c r="O224" s="39"/>
    </row>
    <row r="225" spans="1:15" ht="69.75">
      <c r="A225" s="22">
        <v>220</v>
      </c>
      <c r="B225" s="83" t="s">
        <v>365</v>
      </c>
      <c r="C225" s="39" t="s">
        <v>148</v>
      </c>
      <c r="D225" s="60">
        <v>1</v>
      </c>
      <c r="E225" s="60"/>
      <c r="F225" s="60"/>
      <c r="G225" s="60"/>
      <c r="H225" s="60"/>
      <c r="I225" s="60"/>
      <c r="J225" s="60"/>
      <c r="K225" s="60"/>
      <c r="L225" s="39" t="s">
        <v>217</v>
      </c>
      <c r="M225" s="42" t="s">
        <v>218</v>
      </c>
      <c r="N225" s="42"/>
      <c r="O225" s="39"/>
    </row>
    <row r="226" spans="1:15" ht="69.75">
      <c r="A226" s="22">
        <v>221</v>
      </c>
      <c r="B226" s="83" t="s">
        <v>369</v>
      </c>
      <c r="C226" s="39" t="s">
        <v>226</v>
      </c>
      <c r="D226" s="60">
        <v>1</v>
      </c>
      <c r="E226" s="60"/>
      <c r="F226" s="60"/>
      <c r="G226" s="60"/>
      <c r="H226" s="60"/>
      <c r="I226" s="60"/>
      <c r="J226" s="60"/>
      <c r="K226" s="60"/>
      <c r="L226" s="39" t="s">
        <v>217</v>
      </c>
      <c r="M226" s="42" t="s">
        <v>218</v>
      </c>
      <c r="N226" s="42"/>
      <c r="O226" s="39"/>
    </row>
    <row r="227" spans="1:15" ht="69.75">
      <c r="A227" s="22">
        <v>222</v>
      </c>
      <c r="B227" s="83" t="s">
        <v>370</v>
      </c>
      <c r="C227" s="39" t="s">
        <v>147</v>
      </c>
      <c r="D227" s="60">
        <v>1</v>
      </c>
      <c r="E227" s="60"/>
      <c r="F227" s="60"/>
      <c r="G227" s="60"/>
      <c r="H227" s="60"/>
      <c r="I227" s="60"/>
      <c r="J227" s="60"/>
      <c r="K227" s="60"/>
      <c r="L227" s="39" t="s">
        <v>217</v>
      </c>
      <c r="M227" s="42" t="s">
        <v>218</v>
      </c>
      <c r="N227" s="42"/>
      <c r="O227" s="39"/>
    </row>
    <row r="228" spans="1:15" ht="85.5">
      <c r="A228" s="22">
        <v>223</v>
      </c>
      <c r="B228" s="83" t="s">
        <v>371</v>
      </c>
      <c r="C228" s="39" t="s">
        <v>227</v>
      </c>
      <c r="D228" s="60">
        <v>1</v>
      </c>
      <c r="E228" s="60"/>
      <c r="F228" s="60"/>
      <c r="G228" s="60"/>
      <c r="H228" s="60"/>
      <c r="I228" s="60"/>
      <c r="J228" s="60"/>
      <c r="K228" s="60"/>
      <c r="L228" s="39" t="s">
        <v>217</v>
      </c>
      <c r="M228" s="42" t="s">
        <v>218</v>
      </c>
      <c r="N228" s="42"/>
      <c r="O228" s="39"/>
    </row>
    <row r="229" spans="1:15" ht="69.75">
      <c r="A229" s="22">
        <v>224</v>
      </c>
      <c r="B229" s="83" t="s">
        <v>30</v>
      </c>
      <c r="C229" s="39" t="s">
        <v>228</v>
      </c>
      <c r="D229" s="60">
        <v>1</v>
      </c>
      <c r="E229" s="60"/>
      <c r="F229" s="60"/>
      <c r="G229" s="60"/>
      <c r="H229" s="60"/>
      <c r="I229" s="60"/>
      <c r="J229" s="60"/>
      <c r="K229" s="60"/>
      <c r="L229" s="39" t="s">
        <v>217</v>
      </c>
      <c r="M229" s="42" t="s">
        <v>218</v>
      </c>
      <c r="N229" s="42"/>
      <c r="O229" s="39"/>
    </row>
    <row r="230" spans="1:15" ht="69.75">
      <c r="A230" s="22">
        <v>225</v>
      </c>
      <c r="B230" s="83" t="s">
        <v>31</v>
      </c>
      <c r="C230" s="39" t="s">
        <v>32</v>
      </c>
      <c r="D230" s="60">
        <v>1</v>
      </c>
      <c r="E230" s="60"/>
      <c r="F230" s="60"/>
      <c r="G230" s="60"/>
      <c r="H230" s="60"/>
      <c r="I230" s="60"/>
      <c r="J230" s="60"/>
      <c r="K230" s="60"/>
      <c r="L230" s="39" t="s">
        <v>217</v>
      </c>
      <c r="M230" s="42" t="s">
        <v>218</v>
      </c>
      <c r="N230" s="42"/>
      <c r="O230" s="39"/>
    </row>
    <row r="231" spans="4:12" ht="23.25">
      <c r="D231" s="70">
        <f aca="true" t="shared" si="0" ref="D231:K231">SUM(D6:D230)</f>
        <v>151</v>
      </c>
      <c r="E231" s="70">
        <f t="shared" si="0"/>
        <v>29</v>
      </c>
      <c r="F231" s="70">
        <f t="shared" si="0"/>
        <v>9</v>
      </c>
      <c r="G231" s="71">
        <f t="shared" si="0"/>
        <v>1</v>
      </c>
      <c r="H231" s="72">
        <f t="shared" si="0"/>
        <v>1</v>
      </c>
      <c r="I231" s="73">
        <f t="shared" si="0"/>
        <v>33</v>
      </c>
      <c r="J231" s="73">
        <f t="shared" si="0"/>
        <v>1</v>
      </c>
      <c r="K231" s="73">
        <f t="shared" si="0"/>
        <v>0</v>
      </c>
      <c r="L231" s="24">
        <f>SUM(D231:K231)</f>
        <v>225</v>
      </c>
    </row>
    <row r="232" spans="3:12" ht="24.75" customHeight="1">
      <c r="C232" s="74" t="s">
        <v>33</v>
      </c>
      <c r="D232" s="110">
        <f>SUM(D231:F231)*0.25</f>
        <v>47.25</v>
      </c>
      <c r="E232" s="110"/>
      <c r="F232" s="110"/>
      <c r="G232" s="75">
        <f>G231*0.5</f>
        <v>0.5</v>
      </c>
      <c r="H232" s="76">
        <f>H231*0.75</f>
        <v>0.75</v>
      </c>
      <c r="I232" s="111">
        <f>SUM(I231:K231)*1</f>
        <v>34</v>
      </c>
      <c r="J232" s="111"/>
      <c r="K232" s="111"/>
      <c r="L232" s="24">
        <f>SUM(D232:K232)</f>
        <v>82.5</v>
      </c>
    </row>
    <row r="233" ht="23.25">
      <c r="L233" s="24">
        <f>65</f>
        <v>65</v>
      </c>
    </row>
    <row r="236" ht="23.25">
      <c r="B236" s="87"/>
    </row>
    <row r="237" ht="23.25">
      <c r="B237" s="87"/>
    </row>
    <row r="240" ht="23.25">
      <c r="B240" s="87"/>
    </row>
    <row r="241" spans="1:14" s="92" customFormat="1" ht="23.25">
      <c r="A241" s="88"/>
      <c r="B241" s="88"/>
      <c r="C241" s="89"/>
      <c r="D241" s="90"/>
      <c r="E241" s="90"/>
      <c r="F241" s="90"/>
      <c r="G241" s="90"/>
      <c r="H241" s="91"/>
      <c r="I241" s="91"/>
      <c r="J241" s="91"/>
      <c r="K241" s="91"/>
      <c r="L241" s="88"/>
      <c r="M241" s="88"/>
      <c r="N241" s="88"/>
    </row>
    <row r="242" spans="1:14" s="92" customFormat="1" ht="23.25">
      <c r="A242" s="88"/>
      <c r="B242" s="88"/>
      <c r="C242" s="89"/>
      <c r="D242" s="90"/>
      <c r="E242" s="90"/>
      <c r="F242" s="90"/>
      <c r="G242" s="90"/>
      <c r="H242" s="91"/>
      <c r="I242" s="91"/>
      <c r="J242" s="91"/>
      <c r="K242" s="91"/>
      <c r="L242" s="88"/>
      <c r="M242" s="88"/>
      <c r="N242" s="88"/>
    </row>
    <row r="243" ht="23.25">
      <c r="B243" s="87"/>
    </row>
  </sheetData>
  <sheetProtection/>
  <mergeCells count="14">
    <mergeCell ref="A1:N1"/>
    <mergeCell ref="A2:N2"/>
    <mergeCell ref="A3:A5"/>
    <mergeCell ref="B3:B5"/>
    <mergeCell ref="C3:C5"/>
    <mergeCell ref="D3:K3"/>
    <mergeCell ref="O3:O5"/>
    <mergeCell ref="I4:K4"/>
    <mergeCell ref="D232:F232"/>
    <mergeCell ref="I232:K232"/>
    <mergeCell ref="L3:L5"/>
    <mergeCell ref="M3:M5"/>
    <mergeCell ref="N3:N5"/>
    <mergeCell ref="D4:F4"/>
  </mergeCells>
  <hyperlinks>
    <hyperlink ref="B230" r:id="rId1" display="EN\RMUTT4-5-0-278 (EN161).pdf"/>
    <hyperlink ref="B229" r:id="rId2" display="EN\RMUTT4-5-0-277 (EN160).pdf"/>
    <hyperlink ref="B228" r:id="rId3" display="EN\RMUTT4-5-0-276 (EN159).pdf"/>
    <hyperlink ref="B227" r:id="rId4" display="EN\RMUTT4-5-0-275 (EN158).pdf"/>
    <hyperlink ref="B226" r:id="rId5" display="EN\RMUTT4-5-0-274 (EN157).pdf"/>
    <hyperlink ref="B225" r:id="rId6" display="EN\RMUTT4-5-0-273 (EN156).pdf"/>
    <hyperlink ref="B224" r:id="rId7" display="EN\RMUTT4-5-0-272 (EN155).pdf"/>
    <hyperlink ref="B223" r:id="rId8" display="EN\RMUTT4-5-0-271 (EN154).pdf"/>
    <hyperlink ref="B222" r:id="rId9" display="EN\RMUTT4-5-0-270 (EN153).pdf"/>
    <hyperlink ref="B221" r:id="rId10" display="EN\RMUTT4-5-0-269 (EN152).pdf"/>
    <hyperlink ref="B220" r:id="rId11" display="EN\RMUTT4-5-0-268 (EN151).pdf"/>
    <hyperlink ref="B219" r:id="rId12" display="EN\RMUTT4-5-0-267 (EN150).pdf"/>
    <hyperlink ref="B218" r:id="rId13" display="EN\RMUTT4-5-0-266 (EN149).pdf"/>
    <hyperlink ref="B217" r:id="rId14" display="EN\RMUTT4-5-0-265 (EN148).pdf"/>
    <hyperlink ref="B216" r:id="rId15" display="EN\RMUTT4-5-0-264 (EN147).pdf"/>
    <hyperlink ref="B215" r:id="rId16" display="EN\RMUTT4-5-0-263 (EN146).pdf"/>
    <hyperlink ref="B214" r:id="rId17" display="EN\RMUTT4-5-0-262 (EN145).pdf"/>
    <hyperlink ref="B213" r:id="rId18" display="EN\RMUTT4-5-0-261 (EN144).pdf"/>
    <hyperlink ref="B212" r:id="rId19" display="EN\RMUTT4-5-0-260 (EN143).pdf"/>
    <hyperlink ref="B211" r:id="rId20" display="EN\RMUTT4-5-0-258 (EN141).pdf"/>
    <hyperlink ref="B210" r:id="rId21" display="EN\RMUTT4-5-0-257 (EN140).pdf"/>
    <hyperlink ref="B209" r:id="rId22" display="EN\RMUTT4-5-0-255 (EN138).pdf"/>
    <hyperlink ref="B208" r:id="rId23" display="EN\RMUTT4-5-0-254 (EN137).pdf"/>
    <hyperlink ref="B207" r:id="rId24" display="EN\RMUTT4-5-0-253 (EN136).pdf"/>
    <hyperlink ref="B206" r:id="rId25" display="EN\RMUTT4-5-0-252 (EN135).pdf"/>
    <hyperlink ref="B205" r:id="rId26" display="EN\RMUTT4-5-0-251 (EN134).pdf"/>
    <hyperlink ref="B204" r:id="rId27" display="EN\RMUTT4-5-0-250 (EN133).pdf"/>
    <hyperlink ref="B203" r:id="rId28" display="EN\RMUTT4-5-0-249 (EN132).pdf"/>
    <hyperlink ref="B202" r:id="rId29" display="EN\RMUTT4-5-0-248 (EN131).pdf"/>
    <hyperlink ref="B201" r:id="rId30" display="EN\RMUTT4-5-0-247 (EN130).pdf"/>
    <hyperlink ref="B200" r:id="rId31" display="EN\RMUTT4-5-0-244 (EN127).pdf"/>
    <hyperlink ref="B199" r:id="rId32" display="EN\RMUTT4-5-0-243 (EN126).pdf"/>
    <hyperlink ref="B198" r:id="rId33" display="EN\RMUTT4-5-0-242 (EN125).pdf"/>
    <hyperlink ref="B197" r:id="rId34" display="EN\RMUTT4-5-0-241 (EN124).pdf"/>
    <hyperlink ref="B196" r:id="rId35" display="EN\RMUTT4-5-0-240 (EN123).pdf"/>
    <hyperlink ref="B195" r:id="rId36" display="EN\RMUTT4-5-0-239 (EN122).pdf"/>
    <hyperlink ref="B194" r:id="rId37" display="EN\RMUTT4-5-0-238 (EN121).pdf"/>
    <hyperlink ref="B193" r:id="rId38" display="EN\RMUTT4-5-0-236 (EN119).pdf"/>
    <hyperlink ref="B192" r:id="rId39" display="EN\RMUTT4-5-0-235 (EN118).pdf"/>
    <hyperlink ref="B191" r:id="rId40" display="EN\RMUTT4-5-0-234 (EN117).pdf"/>
    <hyperlink ref="B190" r:id="rId41" display="EN\RMUTT4-5-0-233 (EN116).pdf"/>
    <hyperlink ref="B189" r:id="rId42" display="EN\RMUTT4-5-0-232 (EN115).pdf"/>
    <hyperlink ref="B188" r:id="rId43" display="EN\RMUTT4-5-0-231 (EN114).pdf"/>
    <hyperlink ref="B187" r:id="rId44" display="EN\RMUTT4-5-0-230 (EN113).pdf"/>
    <hyperlink ref="B186" r:id="rId45" display="EN\RMUTT4-5-0-229 (EN112).pdf"/>
    <hyperlink ref="B185" r:id="rId46" display="EN\RMUTT4-5-0-228 (EN111).pdf"/>
    <hyperlink ref="B184" r:id="rId47" display="EN\RMUTT4-5-0-227 (EN110).pdf"/>
    <hyperlink ref="B183" r:id="rId48" display="EN\RMUTT4-5-0-226 (EN109).pdf"/>
    <hyperlink ref="B182" r:id="rId49" display="EN\RMUTT4-5-0-225 (EN108).pdf"/>
    <hyperlink ref="B180" r:id="rId50" display="EN\RMUTT4-5-0-223(EN-106).pdf"/>
    <hyperlink ref="B179" r:id="rId51" display="EN\RMUTT4-5-0-221(EN-104).pdf"/>
    <hyperlink ref="B178" r:id="rId52" display="EN\RMUTT4-5-0-220(EN-103).pdf"/>
    <hyperlink ref="B177" r:id="rId53" display="EN\RMUTT4-5-0-219(EN-102).pdf"/>
    <hyperlink ref="B176" r:id="rId54" display="EN\RMUTT4-5-0-218(EN-101).pdf"/>
    <hyperlink ref="B175" r:id="rId55" display="EN\RMUTT4-5-0-217(EN-100).pdf"/>
    <hyperlink ref="B174" r:id="rId56" display="EN\RMUTT4-5-0-216(EN-99).pdf"/>
    <hyperlink ref="B173" r:id="rId57" display="EN\RMUTT4-5-0-215(EN-98).pdf"/>
    <hyperlink ref="B172" r:id="rId58" display="EN\RMUTT4-5-0-214(EN-97).pdf"/>
    <hyperlink ref="B171" r:id="rId59" display="EN\RMUTT4-5-0-213(EN-96).pdf"/>
    <hyperlink ref="B170" r:id="rId60" display="EN\RMUTT4-5-0-212(EN-95).pdf"/>
    <hyperlink ref="B169" r:id="rId61" display="EN\RMUTT4-5-0-211(EN-94).pdf"/>
    <hyperlink ref="B168" r:id="rId62" display="EN\RMUTT4-5-0-210(EN-93).pdf"/>
    <hyperlink ref="B167" r:id="rId63" display="EN\RMUTT4-5-0-209(EN-92).pdf"/>
    <hyperlink ref="B166" r:id="rId64" display="EN\RMUTT4-5-0-208(EN-91).pdf"/>
    <hyperlink ref="B165" r:id="rId65" display="EN\RMUTT4-5-0-207(EN-90).pdf"/>
    <hyperlink ref="B164" r:id="rId66" display="EN\RMUTT4-5-0-205(EN-88).pdf"/>
    <hyperlink ref="B163" r:id="rId67" display="EN\RMUTT4-5-0-203(EN-86).pdf"/>
    <hyperlink ref="B162" r:id="rId68" display="EN\RMUTT4-5-0-202(EN-85).pdf"/>
    <hyperlink ref="B161" r:id="rId69" display="EN\RMUTT4-5-0-201(EN-84).pdf"/>
    <hyperlink ref="B160" r:id="rId70" display="EN\RMUTT4-5-0-200(EN-83).pdf"/>
    <hyperlink ref="B159" r:id="rId71" display="EN\RMUTT4-5-0-199(EN-82).pdf"/>
    <hyperlink ref="B158" r:id="rId72" display="EN\RMUTT4-5-0-198(EN-81).pdf"/>
    <hyperlink ref="B157" r:id="rId73" display="EN\RMUTT4-5-0-148(EN-80).pdf"/>
    <hyperlink ref="B156" r:id="rId74" display="EN\RMUTT4-5-0-147(EN-79).pdf"/>
    <hyperlink ref="B155" r:id="rId75" display="EN\RMUTT4-5-0-146(EN-78).pdf"/>
    <hyperlink ref="B154" r:id="rId76" display="EN\RMUTT4-5-0-145(EN-77).pdf"/>
    <hyperlink ref="B153" r:id="rId77" display="EN\RMUTT4-5-0-144(EN-76).pdf"/>
    <hyperlink ref="B152" r:id="rId78" display="EN\RMUTT4-5-0-143(EN-75).pdf"/>
    <hyperlink ref="B151" r:id="rId79" display="EN\RMUTT4-5-0-142(EN-74).pdf"/>
    <hyperlink ref="B150" r:id="rId80" display="EN\RMUTT4-5-0-141(EN-73).pdf"/>
    <hyperlink ref="B149" r:id="rId81" display="EN\RMUTT4-5-0-140(EN-72).pdf"/>
    <hyperlink ref="B148" r:id="rId82" display="EN\RMUTT4-5-0-139(EN-71).pdf"/>
    <hyperlink ref="B147" r:id="rId83" display="EN\RMUTT4-5-0-136(EN-68).pdf"/>
    <hyperlink ref="B146" r:id="rId84" display="EN\RMUTT4-5-0-135(EN-67).pdf"/>
    <hyperlink ref="B145" r:id="rId85" display="EN\RMUTT4-5-0-134(EN-66).pdf"/>
    <hyperlink ref="B144" r:id="rId86" display="EN\RMUTT4-5-0-133(EN-65).pdf"/>
    <hyperlink ref="B143" r:id="rId87" display="EN\RMUTT4-5-0-132(EN-64).pdf"/>
    <hyperlink ref="B142" r:id="rId88" display="EN\RMUTT4-5-0-131(EN-63).pdf"/>
    <hyperlink ref="B141" r:id="rId89" display="EN\RMUTT4-5-0-130(EN-62).pdf"/>
    <hyperlink ref="B140" r:id="rId90" display="EN\RMUTT4-5-0-129(EN-61).pdf"/>
    <hyperlink ref="B139" r:id="rId91" display="EN\RMUTT4-5-0-128(EN-60).pdf"/>
    <hyperlink ref="B138" r:id="rId92" display="EN\RMUTT4-5-0-127(EN-59).pdf"/>
    <hyperlink ref="B137" r:id="rId93" display="EN\RMUTT4-5-0-126(EN-58).pdf"/>
    <hyperlink ref="B136" r:id="rId94" display="EN\RMUTT4-5-0-125(EN-57).pdf"/>
    <hyperlink ref="B135" r:id="rId95" display="EN\RMUTT4-5-0-124(EN-56).pdf"/>
    <hyperlink ref="B134" r:id="rId96" display="EN\RMUTT4-5-0-122(EN-54).pdf"/>
    <hyperlink ref="B133" r:id="rId97" display="EN\RMUTT4-5-0-121(EN-53).pdf"/>
    <hyperlink ref="B132" r:id="rId98" display="EN\RMUTT4-5-0-120(EN-52).pdf"/>
    <hyperlink ref="B131" r:id="rId99" display="EN\RMUTT4-5-0-119(EN-51).pdf"/>
    <hyperlink ref="B130" r:id="rId100" display="EN\RMUTT4-5-0-117(EN-49).pdf"/>
    <hyperlink ref="B129" r:id="rId101" display="EN\RMUTT4-5-0-115(EN-47).pdf"/>
    <hyperlink ref="B128" r:id="rId102" display="EN\RMUTT4-5-0-114(EN-46).pdf"/>
    <hyperlink ref="B127" location="EN" display="EN"/>
    <hyperlink ref="B126" r:id="rId103" display="EN\RMUTT4-5-0-112(EN-44).pdf"/>
    <hyperlink ref="B125" r:id="rId104" display="EN\RMUTT4-5-0-111(EN-43).pdf"/>
    <hyperlink ref="B124" r:id="rId105" display="EN\RMUTT4-5-0-110(EN-42).pdf"/>
    <hyperlink ref="B123" r:id="rId106" display="EN\RMUTT4-5-0-109(EN-41).pdf"/>
    <hyperlink ref="B122" r:id="rId107" display="EN\RMUTT4-5-0-108(EN-40).pdf"/>
    <hyperlink ref="B121" r:id="rId108" display="EN\RMUTT4-5-0-106(EN-38).pdf"/>
    <hyperlink ref="B120" r:id="rId109" display="EN\RMUTT4-5-0-106 (EN37).pdf"/>
    <hyperlink ref="B119" r:id="rId110" display="EN\RMUTT4-5-0-105 (EN36).pdf"/>
    <hyperlink ref="B118" r:id="rId111" display="EN\RMUTT4-5-0-104 (EN35).pdf"/>
    <hyperlink ref="B117" r:id="rId112" display="EN\RMUTT4-5-0-103 (EN34).pdf"/>
    <hyperlink ref="B116" r:id="rId113" display="EN\RMUTT4-5-0-102 (EN33).pdf"/>
    <hyperlink ref="B115" r:id="rId114" display="EN\RMUTT4-5-0-101 (EN32).pdf"/>
    <hyperlink ref="B114" r:id="rId115" display="EN\RMUTT4-5-0-100 (EN31).pdf"/>
    <hyperlink ref="B113" r:id="rId116" display="EN\RMUTT4-5-0-99 (EN30).pdf"/>
    <hyperlink ref="B112" r:id="rId117" display="EN\RMUTT4-5-0-98 (EN29).pdf"/>
    <hyperlink ref="B111" r:id="rId118" display="EN\RMUTT4-5-0-97 (EN28).pdf"/>
    <hyperlink ref="B110" r:id="rId119" display="EN\RMUTT4-5-0-96 (EN27).pdf"/>
    <hyperlink ref="B109" r:id="rId120" display="EN\RMUTT4-5-0-95 (EN26).pdf"/>
    <hyperlink ref="B108" r:id="rId121" display="EN\RMUTT4-5-0-94 (EN25).pdf"/>
    <hyperlink ref="B107" r:id="rId122" display="EN\RMUTT4-5-0-93 (EN24).pdf"/>
    <hyperlink ref="B106" r:id="rId123" display="EN\RMUTT4-5-0-92 (EN23).pdf"/>
    <hyperlink ref="B105" r:id="rId124" display="EN\RMUTT4-5-0-91 (EN22).pdf"/>
    <hyperlink ref="B104" r:id="rId125" display="EN\RMUTT4-5-0-90 (EN21).pdf"/>
    <hyperlink ref="B103" r:id="rId126" display="EN\RMUTT4-5-0-89 (EN20).pdf"/>
    <hyperlink ref="B102" r:id="rId127" display="EN\RMUTT4-5-0-88 (EN19).pdf"/>
    <hyperlink ref="B101" r:id="rId128" display="EN\RMUTT4-5-0-87 (EN18).pdf"/>
    <hyperlink ref="B100" r:id="rId129" display="EN\RMUTT4-5-0-86 (EN17).pdf"/>
    <hyperlink ref="B99" r:id="rId130" display="EN\RMUTT4-5-0-85 (EN16).pdf"/>
    <hyperlink ref="B98" r:id="rId131" display="EN\RMUTT4-5-0-84 (EN15).pdf"/>
    <hyperlink ref="B97" r:id="rId132" display="EN\RMUTT4-5-0-83 (EN14).pdf"/>
    <hyperlink ref="B96" r:id="rId133" display="EN\RMUTT4-5-0-82 (EN13).pdf"/>
    <hyperlink ref="B95" r:id="rId134" display="EN\RMUTT4-5-0-81 (EN12).pdf"/>
    <hyperlink ref="B94" r:id="rId135" display="EN\RMUTT4-5-0-80 (EN11).pdf"/>
    <hyperlink ref="B93" r:id="rId136" display="EN\RMUTT4-5-0-79 (EN-10).pdf"/>
    <hyperlink ref="B92" r:id="rId137" display="EN\RMUTT4-5-0-78 (EN-09).pdf"/>
    <hyperlink ref="B91" r:id="rId138" display="EN\RMUTT4-5-0-77 (EN-08).pdf"/>
    <hyperlink ref="B90" r:id="rId139" display="EN\RMUTT4-5-0-76(EN07).pdf"/>
    <hyperlink ref="B89" r:id="rId140" display="EN\RMUTT4-5-0-75(EN06).pdf"/>
    <hyperlink ref="B88" r:id="rId141" display="EN\RMUTT4-5-0-74(EN05).pdf"/>
    <hyperlink ref="B87" r:id="rId142" display="EN\RMUTT4-5-0-73(EN04).pdf"/>
    <hyperlink ref="B86" r:id="rId143" display="EN\RMUTT4-5-0-72(EN03).pdf"/>
    <hyperlink ref="B85" r:id="rId144" display="EN\RMUTT4-5-0-71(EN02).pdf"/>
    <hyperlink ref="B84" r:id="rId145" display="EN\RMUTT4-5-0-70(EN01).pdf"/>
    <hyperlink ref="B83" r:id="rId146" display="LAR\RMUTT4-5-0-32(LAR01).pdf"/>
    <hyperlink ref="B82" r:id="rId147" display="SCI\RMUTT4-5-0-69(SCI43).pdf"/>
    <hyperlink ref="B50" r:id="rId148" display="SCI\RMUTT4-5-0-33(SCI01).pdf"/>
    <hyperlink ref="B51" r:id="rId149" display="SCI\RMUTT4-5-0-34(SCI02).pdf"/>
    <hyperlink ref="B52" r:id="rId150" display="SCI\RMUTT4-5-0-36(SCI05).pdf"/>
    <hyperlink ref="B53" r:id="rId151" display="SCI\RMUTT4-5-0-37(SCI06).pdf"/>
    <hyperlink ref="B54" r:id="rId152" display="SCI\RMUTT4-5-0-38(SCI07).pdf"/>
    <hyperlink ref="B55" r:id="rId153" display="SCI\RMUTT4-5-0-39(SCI08).pdf"/>
    <hyperlink ref="B56" r:id="rId154" display="SCI\RMUTT4-5-0-40(SCI10).pdf"/>
    <hyperlink ref="B57" location="SCI" display="SCI"/>
    <hyperlink ref="B58" r:id="rId155" display="SCI\RMUTT4-5-0-42(SCI12).pdf"/>
    <hyperlink ref="B59" r:id="rId156" display="SCI\RMUTT4-5-0-43(SCI13).pdf"/>
    <hyperlink ref="B60" r:id="rId157" display="SCI\RMUTT4-5-0-44(SCI14).pdf"/>
    <hyperlink ref="B61" r:id="rId158" display="SCI\RMUTT4-5-0-45(SCI15).pdf"/>
    <hyperlink ref="B62" r:id="rId159" display="SCI\RMUTT4-5-0-46(SCI16).pdf"/>
    <hyperlink ref="B63" r:id="rId160" display="SCI\RMUTT4-5-0-47(SCI17).pdf"/>
    <hyperlink ref="B64" r:id="rId161" display="SCI\RMUTT4-5-0-50(SCI18).pdf"/>
    <hyperlink ref="B65" r:id="rId162" display="SCI\RMUTT4-5-0-49(SCI19).pdf"/>
    <hyperlink ref="B66" r:id="rId163" display="SCI\RMUTT4-5-0-51(SCI20).pdf"/>
    <hyperlink ref="B67" r:id="rId164" display="SCI\RMUTT4-5-0-53(SCI24).pdf"/>
    <hyperlink ref="B68" r:id="rId165" display="SCI\RMUTT4-5-0-54(SCI28).pdf"/>
    <hyperlink ref="B69" r:id="rId166" display="SCI\RMUTT4-5-0-55(SCI29).pdf"/>
    <hyperlink ref="B70" r:id="rId167" display="SCI\RMUTT4-5-0-56(SCI30).pdf"/>
    <hyperlink ref="B71" r:id="rId168" display="SCI\RMUTT4-5-0-57(SCI31).pdf"/>
    <hyperlink ref="B72" r:id="rId169" display="SCI\RMUTT4-5-0-59(SCI33).pdf"/>
    <hyperlink ref="B73" r:id="rId170" display="SCI\RMUTT4-5-0-60(SCI34).pdf"/>
    <hyperlink ref="B74" r:id="rId171" display="SCI\RMUTT4-5-0-61(SCI35).pdf"/>
    <hyperlink ref="B75" r:id="rId172" display="SCI\RMUTT4-5-0-62(SCI36).pdf"/>
    <hyperlink ref="B76" r:id="rId173" display="SCI\RMUTT4-5-0-37(SCI06).pdf"/>
    <hyperlink ref="B77" r:id="rId174" display="SCI\RMUTT4-5-0-64(SCI38).pdf"/>
    <hyperlink ref="B78" r:id="rId175" display="SCI\RMUTT4-5-0-65(SCI39).pdf"/>
    <hyperlink ref="B81" r:id="rId176" display="SCI\RMUTT4-5-0-68(SCI42).pdf"/>
    <hyperlink ref="B80" r:id="rId177" display="SCI\RMUTT4-5-0-67(SCI41).pdf"/>
    <hyperlink ref="B79" r:id="rId178" display="SCI\RMUTT4-5-0-66(SCI40).pdf"/>
    <hyperlink ref="B49" r:id="rId179" display="TED\RMUTT4-5-0-31(TED31).pdf"/>
    <hyperlink ref="B48" r:id="rId180" display="TED\RMUTT4-5-0-30(TED30).pdf"/>
    <hyperlink ref="B47" r:id="rId181" display="TED\RMUTT4-5-0-29(TED29).pdf"/>
    <hyperlink ref="B46" r:id="rId182" display="TED\RMUTT4-5-0-28(TED28).pdf"/>
    <hyperlink ref="B45" r:id="rId183" display="TED\RMUTT4-5-0-27(TED27).pdf"/>
    <hyperlink ref="B44" r:id="rId184" display="TED\RMUTT4-5-0-26(TED26).pdf"/>
    <hyperlink ref="B43" r:id="rId185" display="TED\RMUTT4-5-0-25(TED25).pdf"/>
    <hyperlink ref="B42" r:id="rId186" display="TED\RMUTT4-5-0-24(TED24).pdf"/>
    <hyperlink ref="B41" r:id="rId187" display="TED\RMUTT4-5-0-23(TED23).pdf"/>
    <hyperlink ref="B40" r:id="rId188" display="TED\RMUTT4-5-0-22(TED22).pdf"/>
    <hyperlink ref="B39" r:id="rId189" display="TED\RMUTT4-5-0-21(TED21).pdf"/>
    <hyperlink ref="B38" r:id="rId190" display="TED\RMUTT4-5-0-20(TED20).pdf"/>
    <hyperlink ref="B37" r:id="rId191" display="TED\RMUTT4-5-0-19(TED19).pdf"/>
    <hyperlink ref="B36" r:id="rId192" display="TED\RMUTT4-5-0-17(TED17).pdf"/>
    <hyperlink ref="B35" r:id="rId193" display="TED\RMUTT4-5-0-16(TED16).pdf"/>
    <hyperlink ref="B34" r:id="rId194" display="TED\RMUTT4-5-0-15(TED15).pdf"/>
    <hyperlink ref="B33" r:id="rId195" display="TED\RMUTT4-5-0-14(TED14).pdf"/>
    <hyperlink ref="B32" r:id="rId196" display="TED\RMUTT4-5-0-13(TED13).pdf"/>
    <hyperlink ref="B31" r:id="rId197" display="TED\RMUTT4-5-0-12(TED12).pdf"/>
    <hyperlink ref="B30" r:id="rId198" display="TED\RMUTT4-5-0-11(TED11).pdf"/>
    <hyperlink ref="B29" r:id="rId199" display="TED\RMUTT4-5-0-10(TED10).pdf"/>
    <hyperlink ref="B28" r:id="rId200" display="TED\RMUTT4-5-0-09(TED09).pdf"/>
    <hyperlink ref="B27" r:id="rId201" display="TED\RMUTT4-5-0-08(TED08).pdf"/>
    <hyperlink ref="B26" r:id="rId202" display="TED\RMUTT4-5-0-07(TED07).pdf"/>
    <hyperlink ref="B25" r:id="rId203" display="TED\RMUTT4-5-0-05(TED06).pdf"/>
    <hyperlink ref="B24" r:id="rId204" display="TED\RMUTT4-5-0-04(TED05).pdf"/>
    <hyperlink ref="B23" r:id="rId205" display="TED\RMUTT4-5-0-04(TED04).pdf"/>
    <hyperlink ref="B22" r:id="rId206" display="TED\RMUTT4-5-0-04(TED03).pdf"/>
    <hyperlink ref="B21" r:id="rId207" display="TED\RMUTT4-5-0-03(TED02).pdf"/>
    <hyperlink ref="B20" r:id="rId208" display="TED\RMUTT4-5-0-02(TED01).pdf"/>
    <hyperlink ref="B181" r:id="rId209" display="EN\RMUTT4-5-0-224 (EN107).pdf"/>
    <hyperlink ref="B6" r:id="rId210" display="AGR\RMUTT4-5-0-02 (AGR-01).pdf"/>
    <hyperlink ref="B7" r:id="rId211" display="AGR\RMUTT4-5-0-03 (AGR-02).pdf"/>
    <hyperlink ref="B8" r:id="rId212" display="BUS\RMUTT4-5-0-08 (BUS-01).pdf"/>
    <hyperlink ref="B9" r:id="rId213" display="BUS\RMUTT4-5-0-09 (BUS-02).pdf"/>
    <hyperlink ref="B10" r:id="rId214" display="BUS\RMUTT4-5-0-10 (BUS-03).pdf"/>
    <hyperlink ref="B11" r:id="rId215" display="The Comparative Investigation on International Value of Business Student Between Thailand, Chainese and Germany (BUS-04)"/>
    <hyperlink ref="B12" r:id="rId216" display="ทัศนะของนักศึกษาต่อการนำปรัชญาเศรษฐกิจพอเพียงไปสู่การแก้ปัญหาความฟุ้มเฟือย: กรณีศึกษานักศึกษามหาวิทยาลัยเทคโนโลยีราชมงคลธัญบุรี (BUS-05)"/>
    <hyperlink ref="B13" r:id="rId217" display="ทบทวนและแนะนำปัจจัยความสำเร็จของการบริหารโครงการเทคโนโลยีสารสนเทศและการสื่อสาร          (BUS-06)"/>
    <hyperlink ref="B14" r:id="rId218" display="The Relationship Between Information Technology Investment and Firm Performance with the context of sufficiency Economy Philosophy      (BUS-07)"/>
    <hyperlink ref="B15" r:id="rId219" display="BUS\RMUTT4-5-0-15 (BUS-08).pdf"/>
    <hyperlink ref="B16" r:id="rId220" display="HET\RMUTT4-5-0-20 (HET-04).pdf"/>
    <hyperlink ref="B17" r:id="rId221" display="MCT\RMUTT4-5-0-00 (MCT-01).pdf"/>
    <hyperlink ref="B18" r:id="rId222" display="MCT\RMUTT4-5-0-00 (MCT-02).pdf"/>
    <hyperlink ref="B19" r:id="rId223" display="MCT\RMUTT4-5-0-00 (MCT-03).pdf"/>
  </hyperlink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224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6">
      <selection activeCell="L8" sqref="L8"/>
    </sheetView>
  </sheetViews>
  <sheetFormatPr defaultColWidth="9.125" defaultRowHeight="14.25"/>
  <cols>
    <col min="1" max="1" width="9.125" style="24" customWidth="1"/>
    <col min="2" max="2" width="46.375" style="24" customWidth="1"/>
    <col min="3" max="3" width="24.625" style="28" customWidth="1"/>
    <col min="4" max="6" width="3.625" style="61" customWidth="1"/>
    <col min="7" max="7" width="5.625" style="61" customWidth="1"/>
    <col min="8" max="10" width="3.625" style="62" customWidth="1"/>
    <col min="11" max="11" width="5.625" style="62" customWidth="1"/>
    <col min="12" max="12" width="32.125" style="24" bestFit="1" customWidth="1"/>
    <col min="13" max="13" width="8.75390625" style="24" customWidth="1"/>
    <col min="14" max="14" width="6.75390625" style="24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13" t="s">
        <v>584</v>
      </c>
      <c r="E3" s="114"/>
      <c r="F3" s="114"/>
      <c r="G3" s="114"/>
      <c r="H3" s="114"/>
      <c r="I3" s="114"/>
      <c r="J3" s="114"/>
      <c r="K3" s="115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07">
        <v>0.25</v>
      </c>
      <c r="E4" s="107"/>
      <c r="F4" s="107"/>
      <c r="G4" s="64">
        <v>0.5</v>
      </c>
      <c r="H4" s="63">
        <v>0.75</v>
      </c>
      <c r="I4" s="109">
        <v>1</v>
      </c>
      <c r="J4" s="109"/>
      <c r="K4" s="109"/>
      <c r="L4" s="102"/>
      <c r="M4" s="105"/>
      <c r="N4" s="105"/>
      <c r="O4" s="108"/>
    </row>
    <row r="5" spans="1:15" ht="221.25" customHeight="1">
      <c r="A5" s="103"/>
      <c r="B5" s="103"/>
      <c r="C5" s="103"/>
      <c r="D5" s="65" t="s">
        <v>606</v>
      </c>
      <c r="E5" s="65" t="s">
        <v>607</v>
      </c>
      <c r="F5" s="65" t="s">
        <v>605</v>
      </c>
      <c r="G5" s="65" t="s">
        <v>604</v>
      </c>
      <c r="H5" s="66" t="s">
        <v>586</v>
      </c>
      <c r="I5" s="66" t="s">
        <v>636</v>
      </c>
      <c r="J5" s="65" t="s">
        <v>608</v>
      </c>
      <c r="K5" s="65" t="s">
        <v>609</v>
      </c>
      <c r="L5" s="103"/>
      <c r="M5" s="106"/>
      <c r="N5" s="106"/>
      <c r="O5" s="108"/>
    </row>
    <row r="6" spans="1:15" ht="69.75">
      <c r="A6" s="22">
        <v>1</v>
      </c>
      <c r="B6" s="42" t="s">
        <v>663</v>
      </c>
      <c r="C6" s="39" t="s">
        <v>495</v>
      </c>
      <c r="D6" s="42"/>
      <c r="E6" s="42">
        <v>1</v>
      </c>
      <c r="F6" s="42"/>
      <c r="G6" s="42"/>
      <c r="H6" s="42"/>
      <c r="I6" s="42"/>
      <c r="J6" s="42"/>
      <c r="K6" s="42"/>
      <c r="L6" s="39" t="s">
        <v>496</v>
      </c>
      <c r="M6" s="42" t="s">
        <v>497</v>
      </c>
      <c r="N6" s="42"/>
      <c r="O6" s="39"/>
    </row>
    <row r="7" spans="1:15" ht="69.75">
      <c r="A7" s="22">
        <v>2</v>
      </c>
      <c r="B7" s="42" t="s">
        <v>664</v>
      </c>
      <c r="C7" s="39" t="s">
        <v>498</v>
      </c>
      <c r="D7" s="42"/>
      <c r="E7" s="42">
        <v>1</v>
      </c>
      <c r="F7" s="42"/>
      <c r="G7" s="42"/>
      <c r="H7" s="42"/>
      <c r="I7" s="42"/>
      <c r="J7" s="42"/>
      <c r="K7" s="42"/>
      <c r="L7" s="39" t="s">
        <v>499</v>
      </c>
      <c r="M7" s="42" t="s">
        <v>500</v>
      </c>
      <c r="N7" s="42"/>
      <c r="O7" s="39"/>
    </row>
    <row r="8" spans="1:15" ht="69.75">
      <c r="A8" s="22">
        <v>3</v>
      </c>
      <c r="B8" s="42" t="s">
        <v>665</v>
      </c>
      <c r="C8" s="39" t="s">
        <v>501</v>
      </c>
      <c r="D8" s="42"/>
      <c r="E8" s="42">
        <v>1</v>
      </c>
      <c r="F8" s="42"/>
      <c r="G8" s="42"/>
      <c r="H8" s="42"/>
      <c r="I8" s="42"/>
      <c r="J8" s="42"/>
      <c r="K8" s="42"/>
      <c r="L8" s="39" t="s">
        <v>502</v>
      </c>
      <c r="M8" s="42" t="s">
        <v>503</v>
      </c>
      <c r="N8" s="42"/>
      <c r="O8" s="39"/>
    </row>
    <row r="9" spans="1:15" ht="69.75">
      <c r="A9" s="22">
        <v>4</v>
      </c>
      <c r="B9" s="42" t="s">
        <v>666</v>
      </c>
      <c r="C9" s="39" t="s">
        <v>504</v>
      </c>
      <c r="D9" s="42"/>
      <c r="E9" s="42">
        <v>1</v>
      </c>
      <c r="F9" s="42"/>
      <c r="G9" s="42"/>
      <c r="H9" s="42"/>
      <c r="I9" s="42"/>
      <c r="J9" s="42"/>
      <c r="K9" s="42"/>
      <c r="L9" s="39" t="s">
        <v>505</v>
      </c>
      <c r="M9" s="42" t="s">
        <v>506</v>
      </c>
      <c r="N9" s="42"/>
      <c r="O9" s="39"/>
    </row>
    <row r="10" spans="1:15" ht="69.75">
      <c r="A10" s="22">
        <v>5</v>
      </c>
      <c r="B10" s="42" t="s">
        <v>667</v>
      </c>
      <c r="C10" s="39" t="s">
        <v>507</v>
      </c>
      <c r="D10" s="42"/>
      <c r="E10" s="42">
        <v>1</v>
      </c>
      <c r="F10" s="42"/>
      <c r="G10" s="42"/>
      <c r="H10" s="42"/>
      <c r="I10" s="42"/>
      <c r="J10" s="42"/>
      <c r="K10" s="42"/>
      <c r="L10" s="39" t="s">
        <v>508</v>
      </c>
      <c r="M10" s="42" t="s">
        <v>509</v>
      </c>
      <c r="N10" s="42"/>
      <c r="O10" s="39"/>
    </row>
    <row r="11" spans="1:15" ht="93">
      <c r="A11" s="22">
        <v>6</v>
      </c>
      <c r="B11" s="42" t="s">
        <v>668</v>
      </c>
      <c r="C11" s="39" t="s">
        <v>510</v>
      </c>
      <c r="D11" s="42"/>
      <c r="E11" s="42">
        <v>1</v>
      </c>
      <c r="F11" s="42"/>
      <c r="G11" s="42"/>
      <c r="H11" s="42"/>
      <c r="I11" s="42"/>
      <c r="J11" s="42"/>
      <c r="K11" s="42"/>
      <c r="L11" s="39" t="s">
        <v>511</v>
      </c>
      <c r="M11" s="42" t="s">
        <v>512</v>
      </c>
      <c r="N11" s="42"/>
      <c r="O11" s="39"/>
    </row>
    <row r="12" spans="1:15" ht="69.75">
      <c r="A12" s="22">
        <v>7</v>
      </c>
      <c r="B12" s="42" t="s">
        <v>669</v>
      </c>
      <c r="C12" s="39" t="s">
        <v>513</v>
      </c>
      <c r="D12" s="42"/>
      <c r="E12" s="42">
        <v>1</v>
      </c>
      <c r="F12" s="42"/>
      <c r="G12" s="42"/>
      <c r="H12" s="42"/>
      <c r="I12" s="42"/>
      <c r="J12" s="42"/>
      <c r="K12" s="42"/>
      <c r="L12" s="39" t="s">
        <v>511</v>
      </c>
      <c r="M12" s="42" t="s">
        <v>512</v>
      </c>
      <c r="N12" s="42"/>
      <c r="O12" s="39"/>
    </row>
    <row r="13" spans="1:15" ht="93">
      <c r="A13" s="22">
        <v>8</v>
      </c>
      <c r="B13" s="42" t="s">
        <v>670</v>
      </c>
      <c r="C13" s="39" t="s">
        <v>514</v>
      </c>
      <c r="D13" s="42"/>
      <c r="E13" s="42"/>
      <c r="F13" s="42"/>
      <c r="G13" s="42"/>
      <c r="H13" s="42"/>
      <c r="I13" s="42">
        <v>1</v>
      </c>
      <c r="J13" s="42"/>
      <c r="K13" s="42"/>
      <c r="L13" s="39" t="s">
        <v>645</v>
      </c>
      <c r="M13" s="42"/>
      <c r="N13" s="42" t="s">
        <v>515</v>
      </c>
      <c r="O13" s="39"/>
    </row>
    <row r="14" spans="1:15" ht="93">
      <c r="A14" s="22">
        <v>9</v>
      </c>
      <c r="B14" s="42" t="s">
        <v>671</v>
      </c>
      <c r="C14" s="39" t="s">
        <v>498</v>
      </c>
      <c r="D14" s="42"/>
      <c r="E14" s="42"/>
      <c r="F14" s="42"/>
      <c r="G14" s="42"/>
      <c r="H14" s="42"/>
      <c r="I14" s="42">
        <v>1</v>
      </c>
      <c r="J14" s="42"/>
      <c r="K14" s="42"/>
      <c r="L14" s="39" t="s">
        <v>645</v>
      </c>
      <c r="M14" s="42"/>
      <c r="N14" s="42" t="s">
        <v>516</v>
      </c>
      <c r="O14" s="39"/>
    </row>
    <row r="15" spans="1:15" ht="93">
      <c r="A15" s="22">
        <v>10</v>
      </c>
      <c r="B15" s="42" t="s">
        <v>672</v>
      </c>
      <c r="C15" s="39" t="s">
        <v>517</v>
      </c>
      <c r="D15" s="60"/>
      <c r="E15" s="60"/>
      <c r="F15" s="60"/>
      <c r="G15" s="60"/>
      <c r="H15" s="60"/>
      <c r="I15" s="60">
        <v>1</v>
      </c>
      <c r="J15" s="60"/>
      <c r="K15" s="60"/>
      <c r="L15" s="39" t="s">
        <v>645</v>
      </c>
      <c r="M15" s="42"/>
      <c r="N15" s="42" t="s">
        <v>518</v>
      </c>
      <c r="O15" s="39"/>
    </row>
    <row r="16" spans="1:15" ht="93">
      <c r="A16" s="22">
        <v>11</v>
      </c>
      <c r="B16" s="42" t="s">
        <v>673</v>
      </c>
      <c r="C16" s="39" t="s">
        <v>519</v>
      </c>
      <c r="D16" s="60"/>
      <c r="E16" s="60"/>
      <c r="F16" s="60"/>
      <c r="G16" s="60"/>
      <c r="H16" s="60"/>
      <c r="I16" s="60">
        <v>1</v>
      </c>
      <c r="J16" s="60"/>
      <c r="K16" s="60"/>
      <c r="L16" s="39" t="s">
        <v>645</v>
      </c>
      <c r="M16" s="42"/>
      <c r="N16" s="42" t="s">
        <v>520</v>
      </c>
      <c r="O16" s="39"/>
    </row>
    <row r="17" spans="1:15" ht="93">
      <c r="A17" s="22">
        <v>12</v>
      </c>
      <c r="B17" s="42" t="s">
        <v>674</v>
      </c>
      <c r="C17" s="39" t="s">
        <v>521</v>
      </c>
      <c r="D17" s="60"/>
      <c r="E17" s="60"/>
      <c r="F17" s="60"/>
      <c r="G17" s="60"/>
      <c r="H17" s="60"/>
      <c r="I17" s="60">
        <v>1</v>
      </c>
      <c r="J17" s="60"/>
      <c r="K17" s="60"/>
      <c r="L17" s="39" t="s">
        <v>645</v>
      </c>
      <c r="M17" s="42"/>
      <c r="N17" s="42" t="s">
        <v>522</v>
      </c>
      <c r="O17" s="39"/>
    </row>
    <row r="18" spans="1:15" ht="69.75">
      <c r="A18" s="22">
        <v>13</v>
      </c>
      <c r="B18" s="42" t="s">
        <v>675</v>
      </c>
      <c r="C18" s="39" t="s">
        <v>523</v>
      </c>
      <c r="D18" s="60">
        <v>1</v>
      </c>
      <c r="E18" s="60"/>
      <c r="F18" s="60"/>
      <c r="G18" s="60"/>
      <c r="H18" s="60"/>
      <c r="I18" s="60"/>
      <c r="J18" s="60"/>
      <c r="K18" s="60"/>
      <c r="L18" s="39" t="s">
        <v>524</v>
      </c>
      <c r="M18" s="42" t="s">
        <v>525</v>
      </c>
      <c r="N18" s="42"/>
      <c r="O18" s="39"/>
    </row>
    <row r="19" spans="1:15" ht="93">
      <c r="A19" s="22">
        <v>14</v>
      </c>
      <c r="B19" s="42" t="s">
        <v>676</v>
      </c>
      <c r="C19" s="39" t="s">
        <v>526</v>
      </c>
      <c r="D19" s="60"/>
      <c r="E19" s="60"/>
      <c r="F19" s="60"/>
      <c r="G19" s="60"/>
      <c r="H19" s="60"/>
      <c r="I19" s="60">
        <v>1</v>
      </c>
      <c r="J19" s="60"/>
      <c r="K19" s="60"/>
      <c r="L19" s="39" t="s">
        <v>645</v>
      </c>
      <c r="M19" s="42"/>
      <c r="N19" s="42" t="s">
        <v>527</v>
      </c>
      <c r="O19" s="39"/>
    </row>
    <row r="20" spans="1:15" ht="93">
      <c r="A20" s="22">
        <v>15</v>
      </c>
      <c r="B20" s="42" t="s">
        <v>677</v>
      </c>
      <c r="C20" s="39" t="s">
        <v>528</v>
      </c>
      <c r="D20" s="60">
        <v>1</v>
      </c>
      <c r="E20" s="60"/>
      <c r="F20" s="60"/>
      <c r="G20" s="60"/>
      <c r="H20" s="60"/>
      <c r="I20" s="60"/>
      <c r="J20" s="60"/>
      <c r="K20" s="60"/>
      <c r="L20" s="39" t="s">
        <v>524</v>
      </c>
      <c r="M20" s="42" t="s">
        <v>525</v>
      </c>
      <c r="N20" s="42"/>
      <c r="O20" s="39"/>
    </row>
    <row r="21" spans="1:15" ht="69.75">
      <c r="A21" s="22">
        <v>16</v>
      </c>
      <c r="B21" s="42" t="s">
        <v>678</v>
      </c>
      <c r="C21" s="39" t="s">
        <v>529</v>
      </c>
      <c r="D21" s="60">
        <v>1</v>
      </c>
      <c r="E21" s="60"/>
      <c r="F21" s="60"/>
      <c r="G21" s="60"/>
      <c r="H21" s="60"/>
      <c r="I21" s="60"/>
      <c r="J21" s="60"/>
      <c r="K21" s="60"/>
      <c r="L21" s="39" t="s">
        <v>524</v>
      </c>
      <c r="M21" s="42" t="s">
        <v>525</v>
      </c>
      <c r="N21" s="42"/>
      <c r="O21" s="39"/>
    </row>
    <row r="22" spans="1:15" ht="93">
      <c r="A22" s="22">
        <v>17</v>
      </c>
      <c r="B22" s="42" t="s">
        <v>679</v>
      </c>
      <c r="C22" s="39" t="s">
        <v>530</v>
      </c>
      <c r="D22" s="60">
        <v>1</v>
      </c>
      <c r="E22" s="60"/>
      <c r="F22" s="60"/>
      <c r="G22" s="60"/>
      <c r="H22" s="60"/>
      <c r="I22" s="60"/>
      <c r="J22" s="60"/>
      <c r="K22" s="60"/>
      <c r="L22" s="39" t="s">
        <v>524</v>
      </c>
      <c r="M22" s="42" t="s">
        <v>525</v>
      </c>
      <c r="N22" s="42"/>
      <c r="O22" s="39"/>
    </row>
    <row r="23" spans="1:15" ht="69.75">
      <c r="A23" s="22">
        <v>18</v>
      </c>
      <c r="B23" s="42" t="s">
        <v>680</v>
      </c>
      <c r="C23" s="39" t="s">
        <v>531</v>
      </c>
      <c r="D23" s="60">
        <v>1</v>
      </c>
      <c r="E23" s="60"/>
      <c r="F23" s="60"/>
      <c r="G23" s="60"/>
      <c r="H23" s="60"/>
      <c r="I23" s="60"/>
      <c r="J23" s="60"/>
      <c r="K23" s="60"/>
      <c r="L23" s="39" t="s">
        <v>524</v>
      </c>
      <c r="M23" s="42" t="s">
        <v>525</v>
      </c>
      <c r="N23" s="42"/>
      <c r="O23" s="39"/>
    </row>
    <row r="24" spans="1:15" ht="93">
      <c r="A24" s="22">
        <v>19</v>
      </c>
      <c r="B24" s="42" t="s">
        <v>681</v>
      </c>
      <c r="C24" s="39" t="s">
        <v>532</v>
      </c>
      <c r="D24" s="60"/>
      <c r="E24" s="60"/>
      <c r="F24" s="60"/>
      <c r="G24" s="60"/>
      <c r="H24" s="60"/>
      <c r="I24" s="60">
        <v>1</v>
      </c>
      <c r="J24" s="60"/>
      <c r="K24" s="60"/>
      <c r="L24" s="39" t="s">
        <v>645</v>
      </c>
      <c r="M24" s="42"/>
      <c r="N24" s="42" t="s">
        <v>533</v>
      </c>
      <c r="O24" s="39"/>
    </row>
    <row r="25" spans="1:15" ht="162.75">
      <c r="A25" s="22">
        <v>20</v>
      </c>
      <c r="B25" s="42" t="s">
        <v>682</v>
      </c>
      <c r="C25" s="39" t="s">
        <v>534</v>
      </c>
      <c r="D25" s="60"/>
      <c r="E25" s="60"/>
      <c r="F25" s="60"/>
      <c r="G25" s="60"/>
      <c r="H25" s="60"/>
      <c r="I25" s="60">
        <v>1</v>
      </c>
      <c r="J25" s="60"/>
      <c r="K25" s="60"/>
      <c r="L25" s="39" t="s">
        <v>645</v>
      </c>
      <c r="M25" s="42"/>
      <c r="N25" s="42" t="s">
        <v>535</v>
      </c>
      <c r="O25" s="39"/>
    </row>
    <row r="26" spans="1:15" ht="93">
      <c r="A26" s="22">
        <v>21</v>
      </c>
      <c r="B26" s="42" t="s">
        <v>683</v>
      </c>
      <c r="C26" s="39" t="s">
        <v>536</v>
      </c>
      <c r="D26" s="60"/>
      <c r="E26" s="60"/>
      <c r="F26" s="60"/>
      <c r="G26" s="60"/>
      <c r="H26" s="60"/>
      <c r="I26" s="60">
        <v>1</v>
      </c>
      <c r="J26" s="60"/>
      <c r="K26" s="60"/>
      <c r="L26" s="39" t="s">
        <v>645</v>
      </c>
      <c r="M26" s="42"/>
      <c r="N26" s="42" t="s">
        <v>537</v>
      </c>
      <c r="O26" s="39"/>
    </row>
    <row r="27" spans="1:15" ht="93">
      <c r="A27" s="22">
        <v>22</v>
      </c>
      <c r="B27" s="42" t="s">
        <v>684</v>
      </c>
      <c r="C27" s="39" t="s">
        <v>538</v>
      </c>
      <c r="D27" s="60">
        <v>1</v>
      </c>
      <c r="E27" s="60"/>
      <c r="F27" s="60"/>
      <c r="G27" s="60"/>
      <c r="H27" s="60"/>
      <c r="I27" s="60"/>
      <c r="J27" s="60"/>
      <c r="K27" s="60"/>
      <c r="L27" s="39" t="s">
        <v>524</v>
      </c>
      <c r="M27" s="42" t="s">
        <v>525</v>
      </c>
      <c r="N27" s="42"/>
      <c r="O27" s="39"/>
    </row>
    <row r="28" spans="1:15" ht="116.25">
      <c r="A28" s="22">
        <v>23</v>
      </c>
      <c r="B28" s="42" t="s">
        <v>685</v>
      </c>
      <c r="C28" s="39" t="s">
        <v>539</v>
      </c>
      <c r="D28" s="60">
        <v>1</v>
      </c>
      <c r="E28" s="60"/>
      <c r="F28" s="60"/>
      <c r="G28" s="60"/>
      <c r="H28" s="60"/>
      <c r="I28" s="60"/>
      <c r="J28" s="60"/>
      <c r="K28" s="60"/>
      <c r="L28" s="39" t="s">
        <v>524</v>
      </c>
      <c r="M28" s="42" t="s">
        <v>525</v>
      </c>
      <c r="N28" s="42"/>
      <c r="O28" s="39"/>
    </row>
    <row r="29" spans="1:15" ht="117.75">
      <c r="A29" s="22">
        <v>24</v>
      </c>
      <c r="B29" s="42" t="s">
        <v>686</v>
      </c>
      <c r="C29" s="39" t="s">
        <v>540</v>
      </c>
      <c r="D29" s="60"/>
      <c r="E29" s="60"/>
      <c r="F29" s="60"/>
      <c r="G29" s="60"/>
      <c r="H29" s="60"/>
      <c r="I29" s="60">
        <v>1</v>
      </c>
      <c r="J29" s="60"/>
      <c r="K29" s="60"/>
      <c r="L29" s="39" t="s">
        <v>645</v>
      </c>
      <c r="M29" s="42"/>
      <c r="N29" s="42" t="s">
        <v>541</v>
      </c>
      <c r="O29" s="39"/>
    </row>
    <row r="30" spans="1:15" ht="116.25">
      <c r="A30" s="22">
        <v>25</v>
      </c>
      <c r="B30" s="42" t="s">
        <v>687</v>
      </c>
      <c r="C30" s="39" t="s">
        <v>542</v>
      </c>
      <c r="D30" s="60">
        <v>1</v>
      </c>
      <c r="E30" s="60"/>
      <c r="F30" s="60"/>
      <c r="G30" s="60"/>
      <c r="H30" s="60"/>
      <c r="I30" s="60"/>
      <c r="J30" s="60"/>
      <c r="K30" s="60"/>
      <c r="L30" s="39" t="s">
        <v>524</v>
      </c>
      <c r="M30" s="42" t="s">
        <v>525</v>
      </c>
      <c r="N30" s="42"/>
      <c r="O30" s="39"/>
    </row>
    <row r="31" spans="1:15" ht="93">
      <c r="A31" s="22">
        <v>26</v>
      </c>
      <c r="B31" s="42" t="s">
        <v>688</v>
      </c>
      <c r="C31" s="39" t="s">
        <v>543</v>
      </c>
      <c r="D31" s="60"/>
      <c r="E31" s="60"/>
      <c r="F31" s="60"/>
      <c r="G31" s="60"/>
      <c r="H31" s="60"/>
      <c r="I31" s="60">
        <v>1</v>
      </c>
      <c r="J31" s="60"/>
      <c r="K31" s="60"/>
      <c r="L31" s="39" t="s">
        <v>645</v>
      </c>
      <c r="M31" s="42"/>
      <c r="N31" s="42" t="s">
        <v>544</v>
      </c>
      <c r="O31" s="39"/>
    </row>
    <row r="32" spans="1:15" ht="117.75">
      <c r="A32" s="22">
        <v>27</v>
      </c>
      <c r="B32" s="42" t="s">
        <v>689</v>
      </c>
      <c r="C32" s="39" t="s">
        <v>195</v>
      </c>
      <c r="D32" s="60"/>
      <c r="E32" s="60"/>
      <c r="F32" s="60"/>
      <c r="G32" s="60"/>
      <c r="H32" s="60"/>
      <c r="I32" s="60">
        <v>1</v>
      </c>
      <c r="J32" s="60"/>
      <c r="K32" s="60"/>
      <c r="L32" s="39" t="s">
        <v>645</v>
      </c>
      <c r="M32" s="42"/>
      <c r="N32" s="42" t="s">
        <v>196</v>
      </c>
      <c r="O32" s="39"/>
    </row>
    <row r="33" spans="1:15" ht="116.25">
      <c r="A33" s="22">
        <v>28</v>
      </c>
      <c r="B33" s="42" t="s">
        <v>690</v>
      </c>
      <c r="C33" s="39" t="s">
        <v>197</v>
      </c>
      <c r="D33" s="60">
        <v>1</v>
      </c>
      <c r="E33" s="60"/>
      <c r="F33" s="60"/>
      <c r="G33" s="60"/>
      <c r="H33" s="60"/>
      <c r="I33" s="60"/>
      <c r="J33" s="60"/>
      <c r="K33" s="60"/>
      <c r="L33" s="39" t="s">
        <v>524</v>
      </c>
      <c r="M33" s="42" t="s">
        <v>525</v>
      </c>
      <c r="N33" s="42"/>
      <c r="O33" s="39"/>
    </row>
    <row r="34" spans="1:15" ht="71.25">
      <c r="A34" s="22">
        <v>29</v>
      </c>
      <c r="B34" s="42" t="s">
        <v>691</v>
      </c>
      <c r="C34" s="39" t="s">
        <v>198</v>
      </c>
      <c r="D34" s="60">
        <v>1</v>
      </c>
      <c r="E34" s="60"/>
      <c r="F34" s="60"/>
      <c r="G34" s="60"/>
      <c r="H34" s="60"/>
      <c r="I34" s="60"/>
      <c r="J34" s="60"/>
      <c r="K34" s="60"/>
      <c r="L34" s="39" t="s">
        <v>524</v>
      </c>
      <c r="M34" s="42" t="s">
        <v>525</v>
      </c>
      <c r="N34" s="42"/>
      <c r="O34" s="39"/>
    </row>
    <row r="35" spans="1:15" ht="139.5">
      <c r="A35" s="22">
        <v>30</v>
      </c>
      <c r="B35" s="42" t="s">
        <v>692</v>
      </c>
      <c r="C35" s="39" t="s">
        <v>53</v>
      </c>
      <c r="D35" s="60"/>
      <c r="E35" s="60"/>
      <c r="F35" s="60"/>
      <c r="G35" s="60"/>
      <c r="H35" s="60"/>
      <c r="I35" s="60">
        <v>1</v>
      </c>
      <c r="J35" s="60"/>
      <c r="K35" s="60"/>
      <c r="L35" s="39" t="s">
        <v>645</v>
      </c>
      <c r="M35" s="42"/>
      <c r="N35" s="42" t="s">
        <v>54</v>
      </c>
      <c r="O35" s="39"/>
    </row>
    <row r="36" spans="1:15" ht="116.25">
      <c r="A36" s="22">
        <v>31</v>
      </c>
      <c r="B36" s="59" t="s">
        <v>693</v>
      </c>
      <c r="C36" s="39" t="s">
        <v>55</v>
      </c>
      <c r="D36" s="60"/>
      <c r="E36" s="60"/>
      <c r="F36" s="60"/>
      <c r="G36" s="60"/>
      <c r="H36" s="60"/>
      <c r="I36" s="60">
        <v>1</v>
      </c>
      <c r="J36" s="60"/>
      <c r="K36" s="60"/>
      <c r="L36" s="39" t="s">
        <v>645</v>
      </c>
      <c r="M36" s="42"/>
      <c r="N36" s="42" t="s">
        <v>56</v>
      </c>
      <c r="O36" s="39"/>
    </row>
    <row r="37" spans="1:15" ht="116.25">
      <c r="A37" s="22">
        <v>32</v>
      </c>
      <c r="B37" s="42" t="s">
        <v>694</v>
      </c>
      <c r="C37" s="39" t="s">
        <v>57</v>
      </c>
      <c r="D37" s="60"/>
      <c r="E37" s="60"/>
      <c r="F37" s="60"/>
      <c r="G37" s="60"/>
      <c r="H37" s="60"/>
      <c r="I37" s="60">
        <v>1</v>
      </c>
      <c r="J37" s="60"/>
      <c r="K37" s="60"/>
      <c r="L37" s="39" t="s">
        <v>645</v>
      </c>
      <c r="M37" s="42"/>
      <c r="N37" s="42" t="s">
        <v>58</v>
      </c>
      <c r="O37" s="39"/>
    </row>
    <row r="38" spans="1:15" ht="93">
      <c r="A38" s="22">
        <v>33</v>
      </c>
      <c r="B38" s="42" t="s">
        <v>695</v>
      </c>
      <c r="C38" s="39" t="s">
        <v>59</v>
      </c>
      <c r="D38" s="60">
        <v>1</v>
      </c>
      <c r="E38" s="60"/>
      <c r="F38" s="60"/>
      <c r="G38" s="60"/>
      <c r="H38" s="60"/>
      <c r="I38" s="60"/>
      <c r="J38" s="60"/>
      <c r="K38" s="60"/>
      <c r="L38" s="39" t="s">
        <v>524</v>
      </c>
      <c r="M38" s="42" t="s">
        <v>525</v>
      </c>
      <c r="N38" s="42"/>
      <c r="O38" s="39"/>
    </row>
    <row r="39" spans="1:15" ht="93">
      <c r="A39" s="22">
        <v>34</v>
      </c>
      <c r="B39" s="42" t="s">
        <v>696</v>
      </c>
      <c r="C39" s="39" t="s">
        <v>60</v>
      </c>
      <c r="D39" s="60"/>
      <c r="E39" s="60">
        <v>1</v>
      </c>
      <c r="F39" s="60"/>
      <c r="G39" s="60"/>
      <c r="H39" s="60"/>
      <c r="I39" s="60"/>
      <c r="J39" s="60"/>
      <c r="K39" s="60"/>
      <c r="L39" s="39" t="s">
        <v>61</v>
      </c>
      <c r="M39" s="67">
        <v>40641</v>
      </c>
      <c r="N39" s="42"/>
      <c r="O39" s="39"/>
    </row>
    <row r="40" spans="1:15" ht="69.75">
      <c r="A40" s="22">
        <v>35</v>
      </c>
      <c r="B40" s="42" t="s">
        <v>697</v>
      </c>
      <c r="C40" s="39" t="s">
        <v>62</v>
      </c>
      <c r="D40" s="60"/>
      <c r="E40" s="60">
        <v>1</v>
      </c>
      <c r="F40" s="60"/>
      <c r="G40" s="60"/>
      <c r="H40" s="60"/>
      <c r="I40" s="60"/>
      <c r="J40" s="60"/>
      <c r="K40" s="60"/>
      <c r="L40" s="39" t="s">
        <v>63</v>
      </c>
      <c r="M40" s="42" t="s">
        <v>64</v>
      </c>
      <c r="N40" s="42"/>
      <c r="O40" s="39"/>
    </row>
    <row r="41" spans="1:15" ht="93">
      <c r="A41" s="22">
        <v>36</v>
      </c>
      <c r="B41" s="42" t="s">
        <v>698</v>
      </c>
      <c r="C41" s="39" t="s">
        <v>65</v>
      </c>
      <c r="D41" s="60"/>
      <c r="E41" s="60">
        <v>1</v>
      </c>
      <c r="F41" s="60"/>
      <c r="G41" s="60"/>
      <c r="H41" s="60"/>
      <c r="I41" s="60"/>
      <c r="J41" s="60"/>
      <c r="K41" s="60"/>
      <c r="L41" s="39" t="s">
        <v>63</v>
      </c>
      <c r="M41" s="42" t="s">
        <v>64</v>
      </c>
      <c r="N41" s="42"/>
      <c r="O41" s="39"/>
    </row>
    <row r="42" spans="1:15" ht="69.75">
      <c r="A42" s="22">
        <v>37</v>
      </c>
      <c r="B42" s="42" t="s">
        <v>699</v>
      </c>
      <c r="C42" s="39" t="s">
        <v>66</v>
      </c>
      <c r="D42" s="60"/>
      <c r="E42" s="60">
        <v>1</v>
      </c>
      <c r="F42" s="60"/>
      <c r="G42" s="60"/>
      <c r="H42" s="60"/>
      <c r="I42" s="60"/>
      <c r="J42" s="60"/>
      <c r="K42" s="60"/>
      <c r="L42" s="39" t="s">
        <v>63</v>
      </c>
      <c r="M42" s="42" t="s">
        <v>64</v>
      </c>
      <c r="N42" s="42"/>
      <c r="O42" s="39"/>
    </row>
    <row r="43" spans="1:15" ht="93">
      <c r="A43" s="22">
        <v>38</v>
      </c>
      <c r="B43" s="42" t="s">
        <v>700</v>
      </c>
      <c r="C43" s="39" t="s">
        <v>67</v>
      </c>
      <c r="D43" s="60">
        <v>1</v>
      </c>
      <c r="E43" s="60"/>
      <c r="F43" s="60"/>
      <c r="G43" s="60"/>
      <c r="H43" s="60"/>
      <c r="I43" s="60"/>
      <c r="J43" s="60"/>
      <c r="K43" s="60"/>
      <c r="L43" s="39" t="s">
        <v>68</v>
      </c>
      <c r="M43" s="42" t="s">
        <v>69</v>
      </c>
      <c r="N43" s="42"/>
      <c r="O43" s="39"/>
    </row>
    <row r="44" spans="1:15" ht="93">
      <c r="A44" s="22">
        <v>39</v>
      </c>
      <c r="B44" s="42" t="s">
        <v>0</v>
      </c>
      <c r="C44" s="39" t="s">
        <v>70</v>
      </c>
      <c r="D44" s="60">
        <v>1</v>
      </c>
      <c r="E44" s="60"/>
      <c r="F44" s="60"/>
      <c r="G44" s="60"/>
      <c r="H44" s="60"/>
      <c r="I44" s="60"/>
      <c r="J44" s="60"/>
      <c r="K44" s="60"/>
      <c r="L44" s="57" t="s">
        <v>68</v>
      </c>
      <c r="M44" s="42" t="s">
        <v>69</v>
      </c>
      <c r="N44" s="42"/>
      <c r="O44" s="39"/>
    </row>
    <row r="45" spans="1:15" ht="93">
      <c r="A45" s="22">
        <v>40</v>
      </c>
      <c r="B45" s="42" t="s">
        <v>1</v>
      </c>
      <c r="C45" s="39" t="s">
        <v>71</v>
      </c>
      <c r="D45" s="60">
        <v>1</v>
      </c>
      <c r="E45" s="60"/>
      <c r="F45" s="60"/>
      <c r="G45" s="60"/>
      <c r="H45" s="60"/>
      <c r="I45" s="60"/>
      <c r="J45" s="60"/>
      <c r="K45" s="60"/>
      <c r="L45" s="39" t="s">
        <v>72</v>
      </c>
      <c r="M45" s="42" t="s">
        <v>69</v>
      </c>
      <c r="N45" s="42"/>
      <c r="O45" s="39"/>
    </row>
    <row r="46" spans="1:15" ht="93">
      <c r="A46" s="22">
        <v>41</v>
      </c>
      <c r="B46" s="42" t="s">
        <v>2</v>
      </c>
      <c r="C46" s="39" t="s">
        <v>73</v>
      </c>
      <c r="D46" s="60">
        <v>1</v>
      </c>
      <c r="E46" s="60"/>
      <c r="F46" s="60"/>
      <c r="G46" s="60"/>
      <c r="H46" s="60"/>
      <c r="I46" s="60"/>
      <c r="J46" s="60"/>
      <c r="K46" s="60"/>
      <c r="L46" s="39" t="s">
        <v>72</v>
      </c>
      <c r="M46" s="42" t="s">
        <v>69</v>
      </c>
      <c r="N46" s="42"/>
      <c r="O46" s="39"/>
    </row>
    <row r="47" spans="1:15" ht="93">
      <c r="A47" s="22">
        <v>42</v>
      </c>
      <c r="B47" s="42" t="s">
        <v>3</v>
      </c>
      <c r="C47" s="39" t="s">
        <v>74</v>
      </c>
      <c r="D47" s="60">
        <v>1</v>
      </c>
      <c r="E47" s="60"/>
      <c r="F47" s="60"/>
      <c r="G47" s="60"/>
      <c r="H47" s="60"/>
      <c r="I47" s="60"/>
      <c r="J47" s="60"/>
      <c r="K47" s="60"/>
      <c r="L47" s="39" t="s">
        <v>72</v>
      </c>
      <c r="M47" s="42" t="s">
        <v>69</v>
      </c>
      <c r="N47" s="42"/>
      <c r="O47" s="39"/>
    </row>
    <row r="48" spans="1:15" ht="93">
      <c r="A48" s="22">
        <v>43</v>
      </c>
      <c r="B48" s="42" t="s">
        <v>4</v>
      </c>
      <c r="C48" s="39" t="s">
        <v>75</v>
      </c>
      <c r="D48" s="60">
        <v>1</v>
      </c>
      <c r="E48" s="60"/>
      <c r="F48" s="60"/>
      <c r="G48" s="60"/>
      <c r="H48" s="60"/>
      <c r="I48" s="60"/>
      <c r="J48" s="60"/>
      <c r="K48" s="60"/>
      <c r="L48" s="39" t="s">
        <v>72</v>
      </c>
      <c r="M48" s="42" t="s">
        <v>69</v>
      </c>
      <c r="N48" s="42"/>
      <c r="O48" s="39"/>
    </row>
    <row r="49" spans="1:15" ht="93">
      <c r="A49" s="22">
        <v>44</v>
      </c>
      <c r="B49" s="42" t="s">
        <v>5</v>
      </c>
      <c r="C49" s="39" t="s">
        <v>76</v>
      </c>
      <c r="D49" s="60">
        <v>1</v>
      </c>
      <c r="E49" s="60"/>
      <c r="F49" s="60"/>
      <c r="G49" s="60"/>
      <c r="H49" s="60"/>
      <c r="I49" s="60"/>
      <c r="J49" s="60"/>
      <c r="K49" s="60"/>
      <c r="L49" s="39" t="s">
        <v>72</v>
      </c>
      <c r="M49" s="42" t="s">
        <v>69</v>
      </c>
      <c r="N49" s="42"/>
      <c r="O49" s="39"/>
    </row>
    <row r="50" spans="1:15" ht="93">
      <c r="A50" s="22">
        <v>45</v>
      </c>
      <c r="B50" s="42" t="s">
        <v>6</v>
      </c>
      <c r="C50" s="39" t="s">
        <v>77</v>
      </c>
      <c r="D50" s="60">
        <v>1</v>
      </c>
      <c r="E50" s="60"/>
      <c r="F50" s="60"/>
      <c r="G50" s="60"/>
      <c r="H50" s="60"/>
      <c r="I50" s="60"/>
      <c r="J50" s="60"/>
      <c r="K50" s="60"/>
      <c r="L50" s="39" t="s">
        <v>72</v>
      </c>
      <c r="M50" s="42" t="s">
        <v>69</v>
      </c>
      <c r="N50" s="42"/>
      <c r="O50" s="39"/>
    </row>
    <row r="51" spans="1:15" ht="93">
      <c r="A51" s="22">
        <v>46</v>
      </c>
      <c r="B51" s="42" t="s">
        <v>7</v>
      </c>
      <c r="C51" s="39" t="s">
        <v>78</v>
      </c>
      <c r="D51" s="60">
        <v>1</v>
      </c>
      <c r="E51" s="60"/>
      <c r="F51" s="60"/>
      <c r="G51" s="60"/>
      <c r="H51" s="60"/>
      <c r="I51" s="60"/>
      <c r="J51" s="60"/>
      <c r="K51" s="60"/>
      <c r="L51" s="39" t="s">
        <v>72</v>
      </c>
      <c r="M51" s="42" t="s">
        <v>69</v>
      </c>
      <c r="N51" s="42"/>
      <c r="O51" s="39"/>
    </row>
    <row r="52" spans="1:15" ht="93">
      <c r="A52" s="22">
        <v>47</v>
      </c>
      <c r="B52" s="42" t="s">
        <v>8</v>
      </c>
      <c r="C52" s="39" t="s">
        <v>80</v>
      </c>
      <c r="D52" s="60">
        <v>1</v>
      </c>
      <c r="E52" s="60"/>
      <c r="F52" s="60"/>
      <c r="G52" s="60"/>
      <c r="H52" s="60"/>
      <c r="I52" s="60"/>
      <c r="J52" s="60"/>
      <c r="K52" s="60"/>
      <c r="L52" s="39" t="s">
        <v>81</v>
      </c>
      <c r="M52" s="42" t="s">
        <v>82</v>
      </c>
      <c r="N52" s="42"/>
      <c r="O52" s="39"/>
    </row>
    <row r="53" spans="1:15" ht="69.75">
      <c r="A53" s="22">
        <v>48</v>
      </c>
      <c r="B53" s="42" t="s">
        <v>9</v>
      </c>
      <c r="C53" s="39" t="s">
        <v>83</v>
      </c>
      <c r="D53" s="60">
        <v>1</v>
      </c>
      <c r="E53" s="60"/>
      <c r="F53" s="60"/>
      <c r="G53" s="60"/>
      <c r="H53" s="60"/>
      <c r="I53" s="60"/>
      <c r="J53" s="60"/>
      <c r="K53" s="60"/>
      <c r="L53" s="39" t="s">
        <v>81</v>
      </c>
      <c r="M53" s="42" t="s">
        <v>82</v>
      </c>
      <c r="N53" s="42"/>
      <c r="O53" s="39"/>
    </row>
    <row r="54" spans="1:15" ht="69.75">
      <c r="A54" s="22">
        <v>49</v>
      </c>
      <c r="B54" s="42" t="s">
        <v>10</v>
      </c>
      <c r="C54" s="39" t="s">
        <v>84</v>
      </c>
      <c r="D54" s="60">
        <v>1</v>
      </c>
      <c r="E54" s="60"/>
      <c r="F54" s="60"/>
      <c r="G54" s="60"/>
      <c r="H54" s="60"/>
      <c r="I54" s="60"/>
      <c r="J54" s="60"/>
      <c r="K54" s="60"/>
      <c r="L54" s="39" t="s">
        <v>81</v>
      </c>
      <c r="M54" s="42" t="s">
        <v>82</v>
      </c>
      <c r="N54" s="42"/>
      <c r="O54" s="39"/>
    </row>
    <row r="55" spans="1:15" ht="69.75">
      <c r="A55" s="22">
        <v>50</v>
      </c>
      <c r="B55" s="42" t="s">
        <v>11</v>
      </c>
      <c r="C55" s="39" t="s">
        <v>85</v>
      </c>
      <c r="D55" s="60">
        <v>1</v>
      </c>
      <c r="E55" s="60"/>
      <c r="F55" s="60"/>
      <c r="G55" s="60"/>
      <c r="H55" s="60"/>
      <c r="I55" s="60"/>
      <c r="J55" s="60"/>
      <c r="K55" s="60"/>
      <c r="L55" s="39" t="s">
        <v>81</v>
      </c>
      <c r="M55" s="42" t="s">
        <v>82</v>
      </c>
      <c r="N55" s="42"/>
      <c r="O55" s="39"/>
    </row>
    <row r="56" spans="1:15" ht="93">
      <c r="A56" s="22">
        <v>51</v>
      </c>
      <c r="B56" s="42" t="s">
        <v>12</v>
      </c>
      <c r="C56" s="39" t="s">
        <v>86</v>
      </c>
      <c r="D56" s="60">
        <v>1</v>
      </c>
      <c r="E56" s="60"/>
      <c r="F56" s="60"/>
      <c r="G56" s="60"/>
      <c r="H56" s="60"/>
      <c r="I56" s="60"/>
      <c r="J56" s="60"/>
      <c r="K56" s="60"/>
      <c r="L56" s="39" t="s">
        <v>81</v>
      </c>
      <c r="M56" s="42" t="s">
        <v>82</v>
      </c>
      <c r="N56" s="42"/>
      <c r="O56" s="39"/>
    </row>
    <row r="57" spans="1:15" ht="93">
      <c r="A57" s="22">
        <v>52</v>
      </c>
      <c r="B57" s="42" t="s">
        <v>13</v>
      </c>
      <c r="C57" s="39" t="s">
        <v>87</v>
      </c>
      <c r="D57" s="60">
        <v>1</v>
      </c>
      <c r="E57" s="60"/>
      <c r="F57" s="60"/>
      <c r="G57" s="60"/>
      <c r="H57" s="60"/>
      <c r="I57" s="60"/>
      <c r="J57" s="60"/>
      <c r="K57" s="60"/>
      <c r="L57" s="39" t="s">
        <v>81</v>
      </c>
      <c r="M57" s="42" t="s">
        <v>82</v>
      </c>
      <c r="N57" s="42"/>
      <c r="O57" s="39"/>
    </row>
    <row r="58" spans="1:15" ht="93">
      <c r="A58" s="22">
        <v>53</v>
      </c>
      <c r="B58" s="42" t="s">
        <v>14</v>
      </c>
      <c r="C58" s="39" t="s">
        <v>88</v>
      </c>
      <c r="D58" s="60">
        <v>1</v>
      </c>
      <c r="E58" s="60"/>
      <c r="F58" s="60"/>
      <c r="G58" s="60"/>
      <c r="H58" s="60"/>
      <c r="I58" s="60"/>
      <c r="J58" s="60"/>
      <c r="K58" s="60"/>
      <c r="L58" s="39" t="s">
        <v>81</v>
      </c>
      <c r="M58" s="42" t="s">
        <v>82</v>
      </c>
      <c r="N58" s="42"/>
      <c r="O58" s="39"/>
    </row>
    <row r="59" spans="1:15" ht="69.75">
      <c r="A59" s="22">
        <v>54</v>
      </c>
      <c r="B59" s="42" t="s">
        <v>15</v>
      </c>
      <c r="C59" s="39" t="s">
        <v>89</v>
      </c>
      <c r="D59" s="60">
        <v>1</v>
      </c>
      <c r="E59" s="60"/>
      <c r="F59" s="60"/>
      <c r="G59" s="60"/>
      <c r="H59" s="60"/>
      <c r="I59" s="60"/>
      <c r="J59" s="60"/>
      <c r="K59" s="60"/>
      <c r="L59" s="39" t="s">
        <v>81</v>
      </c>
      <c r="M59" s="42" t="s">
        <v>82</v>
      </c>
      <c r="N59" s="42"/>
      <c r="O59" s="39"/>
    </row>
    <row r="60" spans="1:15" ht="69.75">
      <c r="A60" s="22">
        <v>55</v>
      </c>
      <c r="B60" s="42" t="s">
        <v>16</v>
      </c>
      <c r="C60" s="39" t="s">
        <v>90</v>
      </c>
      <c r="D60" s="60">
        <v>1</v>
      </c>
      <c r="E60" s="60"/>
      <c r="F60" s="60"/>
      <c r="G60" s="60"/>
      <c r="H60" s="60"/>
      <c r="I60" s="60"/>
      <c r="J60" s="60"/>
      <c r="K60" s="60"/>
      <c r="L60" s="39" t="s">
        <v>81</v>
      </c>
      <c r="M60" s="42" t="s">
        <v>82</v>
      </c>
      <c r="N60" s="42"/>
      <c r="O60" s="39"/>
    </row>
    <row r="61" spans="1:15" ht="93">
      <c r="A61" s="22">
        <v>56</v>
      </c>
      <c r="B61" s="42" t="s">
        <v>17</v>
      </c>
      <c r="C61" s="39" t="s">
        <v>91</v>
      </c>
      <c r="D61" s="60">
        <v>1</v>
      </c>
      <c r="E61" s="60"/>
      <c r="F61" s="60"/>
      <c r="G61" s="60"/>
      <c r="H61" s="60"/>
      <c r="I61" s="60"/>
      <c r="J61" s="60"/>
      <c r="K61" s="60"/>
      <c r="L61" s="39" t="s">
        <v>81</v>
      </c>
      <c r="M61" s="42" t="s">
        <v>82</v>
      </c>
      <c r="N61" s="42"/>
      <c r="O61" s="39"/>
    </row>
    <row r="62" spans="1:15" ht="69.75">
      <c r="A62" s="22">
        <v>57</v>
      </c>
      <c r="B62" s="42" t="s">
        <v>18</v>
      </c>
      <c r="C62" s="39" t="s">
        <v>92</v>
      </c>
      <c r="D62" s="60">
        <v>1</v>
      </c>
      <c r="E62" s="60"/>
      <c r="F62" s="60"/>
      <c r="G62" s="60"/>
      <c r="H62" s="60"/>
      <c r="I62" s="60"/>
      <c r="J62" s="60"/>
      <c r="K62" s="60"/>
      <c r="L62" s="39" t="s">
        <v>81</v>
      </c>
      <c r="M62" s="42" t="s">
        <v>82</v>
      </c>
      <c r="N62" s="42"/>
      <c r="O62" s="39"/>
    </row>
    <row r="63" spans="1:15" ht="93">
      <c r="A63" s="22">
        <v>58</v>
      </c>
      <c r="B63" s="42" t="s">
        <v>19</v>
      </c>
      <c r="C63" s="39" t="s">
        <v>93</v>
      </c>
      <c r="D63" s="60">
        <v>1</v>
      </c>
      <c r="E63" s="60"/>
      <c r="F63" s="60"/>
      <c r="G63" s="60"/>
      <c r="H63" s="60"/>
      <c r="I63" s="60"/>
      <c r="J63" s="60"/>
      <c r="K63" s="60"/>
      <c r="L63" s="39" t="s">
        <v>81</v>
      </c>
      <c r="M63" s="42" t="s">
        <v>82</v>
      </c>
      <c r="N63" s="42"/>
      <c r="O63" s="39"/>
    </row>
    <row r="64" spans="1:15" ht="69.75">
      <c r="A64" s="22">
        <v>59</v>
      </c>
      <c r="B64" s="42" t="s">
        <v>20</v>
      </c>
      <c r="C64" s="39" t="s">
        <v>94</v>
      </c>
      <c r="D64" s="60">
        <v>1</v>
      </c>
      <c r="E64" s="60"/>
      <c r="F64" s="60"/>
      <c r="G64" s="60"/>
      <c r="H64" s="60"/>
      <c r="I64" s="60"/>
      <c r="J64" s="60"/>
      <c r="K64" s="60"/>
      <c r="L64" s="39" t="s">
        <v>81</v>
      </c>
      <c r="M64" s="42" t="s">
        <v>82</v>
      </c>
      <c r="N64" s="42"/>
      <c r="O64" s="39"/>
    </row>
    <row r="65" spans="1:15" ht="69.75">
      <c r="A65" s="22">
        <v>60</v>
      </c>
      <c r="B65" s="42" t="s">
        <v>21</v>
      </c>
      <c r="C65" s="39" t="s">
        <v>95</v>
      </c>
      <c r="D65" s="60">
        <v>1</v>
      </c>
      <c r="E65" s="60"/>
      <c r="F65" s="60"/>
      <c r="G65" s="60"/>
      <c r="H65" s="60"/>
      <c r="I65" s="60"/>
      <c r="J65" s="60"/>
      <c r="K65" s="60"/>
      <c r="L65" s="39" t="s">
        <v>81</v>
      </c>
      <c r="M65" s="42" t="s">
        <v>82</v>
      </c>
      <c r="N65" s="42"/>
      <c r="O65" s="39"/>
    </row>
    <row r="66" spans="1:15" ht="69.75">
      <c r="A66" s="22">
        <v>61</v>
      </c>
      <c r="B66" s="42" t="s">
        <v>22</v>
      </c>
      <c r="C66" s="39" t="s">
        <v>96</v>
      </c>
      <c r="D66" s="60">
        <v>1</v>
      </c>
      <c r="E66" s="60"/>
      <c r="F66" s="60"/>
      <c r="G66" s="60"/>
      <c r="H66" s="60"/>
      <c r="I66" s="60"/>
      <c r="J66" s="60"/>
      <c r="K66" s="60"/>
      <c r="L66" s="39" t="s">
        <v>81</v>
      </c>
      <c r="M66" s="42" t="s">
        <v>82</v>
      </c>
      <c r="N66" s="42"/>
      <c r="O66" s="39"/>
    </row>
    <row r="67" spans="1:15" ht="69.75">
      <c r="A67" s="22">
        <v>62</v>
      </c>
      <c r="B67" s="42" t="s">
        <v>23</v>
      </c>
      <c r="C67" s="39" t="s">
        <v>97</v>
      </c>
      <c r="D67" s="60">
        <v>1</v>
      </c>
      <c r="E67" s="60"/>
      <c r="F67" s="60"/>
      <c r="G67" s="60"/>
      <c r="H67" s="60"/>
      <c r="I67" s="60"/>
      <c r="J67" s="60"/>
      <c r="K67" s="60"/>
      <c r="L67" s="39" t="s">
        <v>81</v>
      </c>
      <c r="M67" s="42" t="s">
        <v>82</v>
      </c>
      <c r="N67" s="42"/>
      <c r="O67" s="39"/>
    </row>
    <row r="68" spans="1:15" ht="69.75">
      <c r="A68" s="22">
        <v>63</v>
      </c>
      <c r="B68" s="42" t="s">
        <v>24</v>
      </c>
      <c r="C68" s="39" t="s">
        <v>25</v>
      </c>
      <c r="D68" s="60">
        <v>1</v>
      </c>
      <c r="E68" s="60"/>
      <c r="F68" s="60"/>
      <c r="G68" s="60"/>
      <c r="H68" s="60"/>
      <c r="I68" s="60"/>
      <c r="J68" s="60"/>
      <c r="K68" s="60"/>
      <c r="L68" s="39" t="s">
        <v>26</v>
      </c>
      <c r="M68" s="42" t="s">
        <v>82</v>
      </c>
      <c r="N68" s="42"/>
      <c r="O68" s="39"/>
    </row>
    <row r="69" spans="1:15" ht="116.25">
      <c r="A69" s="22">
        <v>64</v>
      </c>
      <c r="B69" s="42" t="s">
        <v>36</v>
      </c>
      <c r="C69" s="39" t="s">
        <v>98</v>
      </c>
      <c r="D69" s="60">
        <v>1</v>
      </c>
      <c r="E69" s="60"/>
      <c r="F69" s="60"/>
      <c r="G69" s="60"/>
      <c r="H69" s="60"/>
      <c r="I69" s="60"/>
      <c r="J69" s="60"/>
      <c r="K69" s="60"/>
      <c r="L69" s="39" t="s">
        <v>81</v>
      </c>
      <c r="M69" s="42" t="s">
        <v>82</v>
      </c>
      <c r="N69" s="42"/>
      <c r="O69" s="39"/>
    </row>
    <row r="70" spans="1:15" ht="93">
      <c r="A70" s="22">
        <v>65</v>
      </c>
      <c r="B70" s="42" t="s">
        <v>37</v>
      </c>
      <c r="C70" s="39" t="s">
        <v>99</v>
      </c>
      <c r="D70" s="60">
        <v>1</v>
      </c>
      <c r="E70" s="60"/>
      <c r="F70" s="60"/>
      <c r="G70" s="60"/>
      <c r="H70" s="60"/>
      <c r="I70" s="60"/>
      <c r="J70" s="60"/>
      <c r="K70" s="60"/>
      <c r="L70" s="39" t="s">
        <v>81</v>
      </c>
      <c r="M70" s="42" t="s">
        <v>82</v>
      </c>
      <c r="N70" s="42"/>
      <c r="O70" s="39"/>
    </row>
    <row r="71" spans="1:15" ht="93">
      <c r="A71" s="22">
        <v>66</v>
      </c>
      <c r="B71" s="42" t="s">
        <v>38</v>
      </c>
      <c r="C71" s="39" t="s">
        <v>100</v>
      </c>
      <c r="D71" s="60">
        <v>1</v>
      </c>
      <c r="E71" s="60"/>
      <c r="F71" s="60"/>
      <c r="G71" s="60"/>
      <c r="H71" s="60"/>
      <c r="I71" s="60"/>
      <c r="J71" s="60"/>
      <c r="K71" s="60"/>
      <c r="L71" s="39" t="s">
        <v>81</v>
      </c>
      <c r="M71" s="42" t="s">
        <v>82</v>
      </c>
      <c r="N71" s="42"/>
      <c r="O71" s="39"/>
    </row>
    <row r="72" spans="1:15" ht="93">
      <c r="A72" s="22">
        <v>67</v>
      </c>
      <c r="B72" s="42" t="s">
        <v>39</v>
      </c>
      <c r="C72" s="39" t="s">
        <v>101</v>
      </c>
      <c r="D72" s="60">
        <v>1</v>
      </c>
      <c r="E72" s="60"/>
      <c r="F72" s="60"/>
      <c r="G72" s="60"/>
      <c r="H72" s="60"/>
      <c r="I72" s="60"/>
      <c r="J72" s="60"/>
      <c r="K72" s="60"/>
      <c r="L72" s="39" t="s">
        <v>81</v>
      </c>
      <c r="M72" s="42" t="s">
        <v>82</v>
      </c>
      <c r="N72" s="42"/>
      <c r="O72" s="39"/>
    </row>
    <row r="73" spans="1:15" ht="69.75">
      <c r="A73" s="22">
        <v>68</v>
      </c>
      <c r="B73" s="42" t="s">
        <v>40</v>
      </c>
      <c r="C73" s="39" t="s">
        <v>102</v>
      </c>
      <c r="D73" s="60">
        <v>1</v>
      </c>
      <c r="E73" s="60"/>
      <c r="F73" s="60"/>
      <c r="G73" s="60"/>
      <c r="H73" s="60"/>
      <c r="I73" s="60"/>
      <c r="J73" s="60"/>
      <c r="K73" s="60"/>
      <c r="L73" s="39" t="s">
        <v>81</v>
      </c>
      <c r="M73" s="42" t="s">
        <v>82</v>
      </c>
      <c r="N73" s="42"/>
      <c r="O73" s="39"/>
    </row>
    <row r="74" spans="1:15" ht="69.75">
      <c r="A74" s="22">
        <v>69</v>
      </c>
      <c r="B74" s="42" t="s">
        <v>41</v>
      </c>
      <c r="C74" s="39" t="s">
        <v>103</v>
      </c>
      <c r="D74" s="60">
        <v>1</v>
      </c>
      <c r="E74" s="60"/>
      <c r="F74" s="60"/>
      <c r="G74" s="60"/>
      <c r="H74" s="60"/>
      <c r="I74" s="60"/>
      <c r="J74" s="60"/>
      <c r="K74" s="60"/>
      <c r="L74" s="39" t="s">
        <v>81</v>
      </c>
      <c r="M74" s="42" t="s">
        <v>82</v>
      </c>
      <c r="N74" s="42"/>
      <c r="O74" s="39"/>
    </row>
    <row r="75" spans="1:15" ht="69.75">
      <c r="A75" s="22">
        <v>70</v>
      </c>
      <c r="B75" s="42" t="s">
        <v>42</v>
      </c>
      <c r="C75" s="39" t="s">
        <v>104</v>
      </c>
      <c r="D75" s="60">
        <v>1</v>
      </c>
      <c r="E75" s="60"/>
      <c r="F75" s="60"/>
      <c r="G75" s="60"/>
      <c r="H75" s="60"/>
      <c r="I75" s="60"/>
      <c r="J75" s="60"/>
      <c r="K75" s="60"/>
      <c r="L75" s="39" t="s">
        <v>81</v>
      </c>
      <c r="M75" s="42" t="s">
        <v>82</v>
      </c>
      <c r="N75" s="42"/>
      <c r="O75" s="39"/>
    </row>
    <row r="76" spans="1:15" ht="69.75">
      <c r="A76" s="22">
        <v>71</v>
      </c>
      <c r="B76" s="42" t="s">
        <v>43</v>
      </c>
      <c r="C76" s="39" t="s">
        <v>105</v>
      </c>
      <c r="D76" s="60">
        <v>1</v>
      </c>
      <c r="E76" s="60"/>
      <c r="F76" s="60"/>
      <c r="G76" s="60"/>
      <c r="H76" s="60"/>
      <c r="I76" s="60"/>
      <c r="J76" s="60"/>
      <c r="K76" s="60"/>
      <c r="L76" s="39" t="s">
        <v>81</v>
      </c>
      <c r="M76" s="42" t="s">
        <v>82</v>
      </c>
      <c r="N76" s="42"/>
      <c r="O76" s="39"/>
    </row>
    <row r="77" spans="1:15" ht="69.75">
      <c r="A77" s="22">
        <v>72</v>
      </c>
      <c r="B77" s="42" t="s">
        <v>44</v>
      </c>
      <c r="C77" s="39" t="s">
        <v>106</v>
      </c>
      <c r="D77" s="60">
        <v>1</v>
      </c>
      <c r="E77" s="60"/>
      <c r="F77" s="60"/>
      <c r="G77" s="60"/>
      <c r="H77" s="60"/>
      <c r="I77" s="60"/>
      <c r="J77" s="60"/>
      <c r="K77" s="60"/>
      <c r="L77" s="39" t="s">
        <v>81</v>
      </c>
      <c r="M77" s="42" t="s">
        <v>82</v>
      </c>
      <c r="N77" s="42"/>
      <c r="O77" s="39"/>
    </row>
    <row r="78" spans="1:15" ht="69.75">
      <c r="A78" s="22">
        <v>73</v>
      </c>
      <c r="B78" s="42" t="s">
        <v>45</v>
      </c>
      <c r="C78" s="39" t="s">
        <v>107</v>
      </c>
      <c r="D78" s="60">
        <v>1</v>
      </c>
      <c r="E78" s="60"/>
      <c r="F78" s="60"/>
      <c r="G78" s="60"/>
      <c r="H78" s="60"/>
      <c r="I78" s="60"/>
      <c r="J78" s="60"/>
      <c r="K78" s="60"/>
      <c r="L78" s="39" t="s">
        <v>81</v>
      </c>
      <c r="M78" s="42" t="s">
        <v>82</v>
      </c>
      <c r="N78" s="42"/>
      <c r="O78" s="39"/>
    </row>
    <row r="79" spans="1:15" ht="139.5">
      <c r="A79" s="22">
        <v>74</v>
      </c>
      <c r="B79" s="42" t="s">
        <v>46</v>
      </c>
      <c r="C79" s="39" t="s">
        <v>108</v>
      </c>
      <c r="D79" s="60">
        <v>1</v>
      </c>
      <c r="E79" s="60"/>
      <c r="F79" s="60"/>
      <c r="G79" s="60"/>
      <c r="H79" s="60"/>
      <c r="I79" s="60"/>
      <c r="J79" s="60"/>
      <c r="K79" s="60"/>
      <c r="L79" s="39" t="s">
        <v>81</v>
      </c>
      <c r="M79" s="42" t="s">
        <v>82</v>
      </c>
      <c r="N79" s="42"/>
      <c r="O79" s="39"/>
    </row>
    <row r="80" spans="1:15" ht="69.75">
      <c r="A80" s="22">
        <v>75</v>
      </c>
      <c r="B80" s="42" t="s">
        <v>47</v>
      </c>
      <c r="C80" s="39" t="s">
        <v>109</v>
      </c>
      <c r="D80" s="60">
        <v>1</v>
      </c>
      <c r="E80" s="60"/>
      <c r="F80" s="60"/>
      <c r="G80" s="60"/>
      <c r="H80" s="60"/>
      <c r="I80" s="60"/>
      <c r="J80" s="60"/>
      <c r="K80" s="60"/>
      <c r="L80" s="39" t="s">
        <v>81</v>
      </c>
      <c r="M80" s="42" t="s">
        <v>82</v>
      </c>
      <c r="N80" s="42"/>
      <c r="O80" s="39"/>
    </row>
    <row r="81" spans="1:15" ht="71.25">
      <c r="A81" s="22">
        <v>76</v>
      </c>
      <c r="B81" s="42" t="s">
        <v>48</v>
      </c>
      <c r="C81" s="39" t="s">
        <v>110</v>
      </c>
      <c r="D81" s="60">
        <v>1</v>
      </c>
      <c r="E81" s="60"/>
      <c r="F81" s="60"/>
      <c r="G81" s="60"/>
      <c r="H81" s="60"/>
      <c r="I81" s="60"/>
      <c r="J81" s="60"/>
      <c r="K81" s="60"/>
      <c r="L81" s="39" t="s">
        <v>81</v>
      </c>
      <c r="M81" s="42" t="s">
        <v>82</v>
      </c>
      <c r="N81" s="42"/>
      <c r="O81" s="39"/>
    </row>
    <row r="82" spans="1:15" ht="69.75">
      <c r="A82" s="22">
        <v>77</v>
      </c>
      <c r="B82" s="42" t="s">
        <v>49</v>
      </c>
      <c r="C82" s="39" t="s">
        <v>107</v>
      </c>
      <c r="D82" s="60">
        <v>1</v>
      </c>
      <c r="E82" s="60"/>
      <c r="F82" s="60"/>
      <c r="G82" s="60"/>
      <c r="H82" s="60"/>
      <c r="I82" s="60"/>
      <c r="J82" s="60"/>
      <c r="K82" s="60"/>
      <c r="L82" s="39" t="s">
        <v>81</v>
      </c>
      <c r="M82" s="42" t="s">
        <v>82</v>
      </c>
      <c r="N82" s="42"/>
      <c r="O82" s="39"/>
    </row>
    <row r="83" spans="1:15" ht="162.75">
      <c r="A83" s="22">
        <v>78</v>
      </c>
      <c r="B83" s="42" t="s">
        <v>50</v>
      </c>
      <c r="C83" s="39" t="s">
        <v>111</v>
      </c>
      <c r="D83" s="60">
        <v>1</v>
      </c>
      <c r="E83" s="60"/>
      <c r="F83" s="60"/>
      <c r="G83" s="60"/>
      <c r="H83" s="60"/>
      <c r="I83" s="60"/>
      <c r="J83" s="60"/>
      <c r="K83" s="60"/>
      <c r="L83" s="39" t="s">
        <v>81</v>
      </c>
      <c r="M83" s="42" t="s">
        <v>82</v>
      </c>
      <c r="N83" s="42"/>
      <c r="O83" s="39"/>
    </row>
    <row r="84" spans="1:15" ht="93">
      <c r="A84" s="22">
        <v>79</v>
      </c>
      <c r="B84" s="42" t="s">
        <v>51</v>
      </c>
      <c r="C84" s="39" t="s">
        <v>90</v>
      </c>
      <c r="D84" s="60">
        <v>1</v>
      </c>
      <c r="E84" s="60"/>
      <c r="F84" s="60"/>
      <c r="G84" s="60"/>
      <c r="H84" s="60"/>
      <c r="I84" s="60"/>
      <c r="J84" s="60"/>
      <c r="K84" s="60"/>
      <c r="L84" s="39" t="s">
        <v>81</v>
      </c>
      <c r="M84" s="42" t="s">
        <v>82</v>
      </c>
      <c r="N84" s="42"/>
      <c r="O84" s="39"/>
    </row>
    <row r="85" spans="1:15" ht="69.75">
      <c r="A85" s="22">
        <v>80</v>
      </c>
      <c r="B85" s="42" t="s">
        <v>52</v>
      </c>
      <c r="C85" s="39" t="s">
        <v>112</v>
      </c>
      <c r="D85" s="60">
        <v>1</v>
      </c>
      <c r="E85" s="60"/>
      <c r="F85" s="60"/>
      <c r="G85" s="60"/>
      <c r="H85" s="60"/>
      <c r="I85" s="60"/>
      <c r="J85" s="60"/>
      <c r="K85" s="60"/>
      <c r="L85" s="39" t="s">
        <v>81</v>
      </c>
      <c r="M85" s="42" t="s">
        <v>82</v>
      </c>
      <c r="N85" s="42"/>
      <c r="O85" s="39"/>
    </row>
    <row r="86" spans="1:15" ht="69.75">
      <c r="A86" s="22">
        <v>81</v>
      </c>
      <c r="B86" s="42" t="s">
        <v>311</v>
      </c>
      <c r="C86" s="39" t="s">
        <v>113</v>
      </c>
      <c r="D86" s="60">
        <v>1</v>
      </c>
      <c r="E86" s="60"/>
      <c r="F86" s="60"/>
      <c r="G86" s="60"/>
      <c r="H86" s="60"/>
      <c r="I86" s="60"/>
      <c r="J86" s="60"/>
      <c r="K86" s="60"/>
      <c r="L86" s="39" t="s">
        <v>81</v>
      </c>
      <c r="M86" s="42" t="s">
        <v>82</v>
      </c>
      <c r="N86" s="42"/>
      <c r="O86" s="39"/>
    </row>
    <row r="87" spans="1:15" ht="69.75">
      <c r="A87" s="22">
        <v>82</v>
      </c>
      <c r="B87" s="42" t="s">
        <v>312</v>
      </c>
      <c r="C87" s="39" t="s">
        <v>113</v>
      </c>
      <c r="D87" s="60">
        <v>1</v>
      </c>
      <c r="E87" s="60"/>
      <c r="F87" s="60"/>
      <c r="G87" s="60"/>
      <c r="H87" s="60"/>
      <c r="I87" s="60"/>
      <c r="J87" s="60"/>
      <c r="K87" s="60"/>
      <c r="L87" s="39" t="s">
        <v>81</v>
      </c>
      <c r="M87" s="42" t="s">
        <v>82</v>
      </c>
      <c r="N87" s="42"/>
      <c r="O87" s="39"/>
    </row>
    <row r="88" spans="1:15" ht="93">
      <c r="A88" s="22">
        <v>83</v>
      </c>
      <c r="B88" s="42" t="s">
        <v>313</v>
      </c>
      <c r="C88" s="39" t="s">
        <v>114</v>
      </c>
      <c r="D88" s="60">
        <v>1</v>
      </c>
      <c r="E88" s="60"/>
      <c r="F88" s="60"/>
      <c r="G88" s="60"/>
      <c r="H88" s="60"/>
      <c r="I88" s="60"/>
      <c r="J88" s="60"/>
      <c r="K88" s="60"/>
      <c r="L88" s="39" t="s">
        <v>81</v>
      </c>
      <c r="M88" s="42" t="s">
        <v>82</v>
      </c>
      <c r="N88" s="42"/>
      <c r="O88" s="39"/>
    </row>
    <row r="89" spans="1:15" ht="93">
      <c r="A89" s="22">
        <v>84</v>
      </c>
      <c r="B89" s="42" t="s">
        <v>314</v>
      </c>
      <c r="C89" s="39" t="s">
        <v>115</v>
      </c>
      <c r="D89" s="60">
        <v>1</v>
      </c>
      <c r="E89" s="60"/>
      <c r="F89" s="60"/>
      <c r="G89" s="60"/>
      <c r="H89" s="60"/>
      <c r="I89" s="60"/>
      <c r="J89" s="60"/>
      <c r="K89" s="60"/>
      <c r="L89" s="39" t="s">
        <v>81</v>
      </c>
      <c r="M89" s="42" t="s">
        <v>82</v>
      </c>
      <c r="N89" s="42"/>
      <c r="O89" s="39"/>
    </row>
    <row r="90" spans="1:15" ht="116.25">
      <c r="A90" s="22">
        <v>85</v>
      </c>
      <c r="B90" s="42" t="s">
        <v>27</v>
      </c>
      <c r="C90" s="39" t="s">
        <v>116</v>
      </c>
      <c r="D90" s="60">
        <v>1</v>
      </c>
      <c r="E90" s="60"/>
      <c r="F90" s="60"/>
      <c r="G90" s="60"/>
      <c r="H90" s="60"/>
      <c r="I90" s="60"/>
      <c r="J90" s="60"/>
      <c r="K90" s="60"/>
      <c r="L90" s="39" t="s">
        <v>81</v>
      </c>
      <c r="M90" s="42" t="s">
        <v>82</v>
      </c>
      <c r="N90" s="42"/>
      <c r="O90" s="39"/>
    </row>
    <row r="91" spans="1:15" ht="69.75">
      <c r="A91" s="22">
        <v>86</v>
      </c>
      <c r="B91" s="42" t="s">
        <v>315</v>
      </c>
      <c r="C91" s="39" t="s">
        <v>117</v>
      </c>
      <c r="D91" s="60">
        <v>1</v>
      </c>
      <c r="E91" s="60"/>
      <c r="F91" s="60"/>
      <c r="G91" s="60"/>
      <c r="H91" s="60"/>
      <c r="I91" s="60"/>
      <c r="J91" s="60"/>
      <c r="K91" s="60"/>
      <c r="L91" s="39" t="s">
        <v>81</v>
      </c>
      <c r="M91" s="42" t="s">
        <v>82</v>
      </c>
      <c r="N91" s="42"/>
      <c r="O91" s="39"/>
    </row>
    <row r="92" spans="1:15" ht="69.75">
      <c r="A92" s="22">
        <v>87</v>
      </c>
      <c r="B92" s="42" t="s">
        <v>316</v>
      </c>
      <c r="C92" s="39" t="s">
        <v>118</v>
      </c>
      <c r="D92" s="60">
        <v>1</v>
      </c>
      <c r="E92" s="60"/>
      <c r="F92" s="60"/>
      <c r="G92" s="60"/>
      <c r="H92" s="60"/>
      <c r="I92" s="60"/>
      <c r="J92" s="60"/>
      <c r="K92" s="60"/>
      <c r="L92" s="39" t="s">
        <v>81</v>
      </c>
      <c r="M92" s="42" t="s">
        <v>82</v>
      </c>
      <c r="N92" s="42"/>
      <c r="O92" s="39"/>
    </row>
    <row r="93" spans="1:15" ht="93">
      <c r="A93" s="22">
        <v>88</v>
      </c>
      <c r="B93" s="42" t="s">
        <v>317</v>
      </c>
      <c r="C93" s="39" t="s">
        <v>119</v>
      </c>
      <c r="D93" s="60">
        <v>1</v>
      </c>
      <c r="E93" s="60"/>
      <c r="F93" s="60"/>
      <c r="G93" s="60"/>
      <c r="H93" s="60"/>
      <c r="I93" s="60"/>
      <c r="J93" s="60"/>
      <c r="K93" s="60"/>
      <c r="L93" s="39" t="s">
        <v>81</v>
      </c>
      <c r="M93" s="42" t="s">
        <v>82</v>
      </c>
      <c r="N93" s="42"/>
      <c r="O93" s="39"/>
    </row>
    <row r="94" spans="1:15" ht="93">
      <c r="A94" s="22">
        <v>89</v>
      </c>
      <c r="B94" s="42" t="s">
        <v>318</v>
      </c>
      <c r="C94" s="39" t="s">
        <v>120</v>
      </c>
      <c r="D94" s="60">
        <v>1</v>
      </c>
      <c r="E94" s="60"/>
      <c r="F94" s="60"/>
      <c r="G94" s="60"/>
      <c r="H94" s="60"/>
      <c r="I94" s="60"/>
      <c r="J94" s="60"/>
      <c r="K94" s="60"/>
      <c r="L94" s="39" t="s">
        <v>81</v>
      </c>
      <c r="M94" s="42" t="s">
        <v>82</v>
      </c>
      <c r="N94" s="42"/>
      <c r="O94" s="39"/>
    </row>
    <row r="95" spans="1:15" ht="69.75">
      <c r="A95" s="22">
        <v>90</v>
      </c>
      <c r="B95" s="42" t="s">
        <v>319</v>
      </c>
      <c r="C95" s="39" t="s">
        <v>121</v>
      </c>
      <c r="D95" s="60">
        <v>1</v>
      </c>
      <c r="E95" s="60"/>
      <c r="F95" s="60"/>
      <c r="G95" s="60"/>
      <c r="H95" s="60"/>
      <c r="I95" s="60"/>
      <c r="J95" s="60"/>
      <c r="K95" s="60"/>
      <c r="L95" s="39" t="s">
        <v>81</v>
      </c>
      <c r="M95" s="42" t="s">
        <v>82</v>
      </c>
      <c r="N95" s="42"/>
      <c r="O95" s="39"/>
    </row>
    <row r="96" spans="1:15" ht="93">
      <c r="A96" s="22">
        <v>91</v>
      </c>
      <c r="B96" s="42" t="s">
        <v>320</v>
      </c>
      <c r="C96" s="39" t="s">
        <v>122</v>
      </c>
      <c r="D96" s="60">
        <v>1</v>
      </c>
      <c r="E96" s="60"/>
      <c r="F96" s="60"/>
      <c r="G96" s="60"/>
      <c r="H96" s="60"/>
      <c r="I96" s="60"/>
      <c r="J96" s="60"/>
      <c r="K96" s="60"/>
      <c r="L96" s="39" t="s">
        <v>81</v>
      </c>
      <c r="M96" s="42" t="s">
        <v>82</v>
      </c>
      <c r="N96" s="42"/>
      <c r="O96" s="39"/>
    </row>
    <row r="97" spans="1:15" ht="69.75">
      <c r="A97" s="22">
        <v>92</v>
      </c>
      <c r="B97" s="42" t="s">
        <v>321</v>
      </c>
      <c r="C97" s="39" t="s">
        <v>123</v>
      </c>
      <c r="D97" s="60">
        <v>1</v>
      </c>
      <c r="E97" s="60"/>
      <c r="F97" s="60"/>
      <c r="G97" s="60"/>
      <c r="H97" s="60"/>
      <c r="I97" s="60"/>
      <c r="J97" s="60"/>
      <c r="K97" s="60"/>
      <c r="L97" s="39" t="s">
        <v>81</v>
      </c>
      <c r="M97" s="42" t="s">
        <v>82</v>
      </c>
      <c r="N97" s="42"/>
      <c r="O97" s="39"/>
    </row>
    <row r="98" spans="1:15" ht="69.75">
      <c r="A98" s="22">
        <v>93</v>
      </c>
      <c r="B98" s="42" t="s">
        <v>322</v>
      </c>
      <c r="C98" s="39" t="s">
        <v>124</v>
      </c>
      <c r="D98" s="60">
        <v>1</v>
      </c>
      <c r="E98" s="60"/>
      <c r="F98" s="60"/>
      <c r="G98" s="60"/>
      <c r="H98" s="60"/>
      <c r="I98" s="60"/>
      <c r="J98" s="60"/>
      <c r="K98" s="60"/>
      <c r="L98" s="39" t="s">
        <v>81</v>
      </c>
      <c r="M98" s="42" t="s">
        <v>82</v>
      </c>
      <c r="N98" s="42"/>
      <c r="O98" s="39"/>
    </row>
    <row r="99" spans="1:15" ht="93">
      <c r="A99" s="22">
        <v>94</v>
      </c>
      <c r="B99" s="42" t="s">
        <v>323</v>
      </c>
      <c r="C99" s="39" t="s">
        <v>125</v>
      </c>
      <c r="D99" s="60">
        <v>1</v>
      </c>
      <c r="E99" s="60"/>
      <c r="F99" s="60"/>
      <c r="G99" s="60"/>
      <c r="H99" s="60"/>
      <c r="I99" s="60"/>
      <c r="J99" s="60"/>
      <c r="K99" s="60"/>
      <c r="L99" s="39" t="s">
        <v>81</v>
      </c>
      <c r="M99" s="42" t="s">
        <v>82</v>
      </c>
      <c r="N99" s="42"/>
      <c r="O99" s="39"/>
    </row>
    <row r="100" spans="1:15" ht="93">
      <c r="A100" s="22">
        <v>95</v>
      </c>
      <c r="B100" s="42" t="s">
        <v>324</v>
      </c>
      <c r="C100" s="39" t="s">
        <v>125</v>
      </c>
      <c r="D100" s="60">
        <v>1</v>
      </c>
      <c r="E100" s="60"/>
      <c r="F100" s="60"/>
      <c r="G100" s="60"/>
      <c r="H100" s="60"/>
      <c r="I100" s="60"/>
      <c r="J100" s="60"/>
      <c r="K100" s="60"/>
      <c r="L100" s="39" t="s">
        <v>81</v>
      </c>
      <c r="M100" s="42" t="s">
        <v>82</v>
      </c>
      <c r="N100" s="42"/>
      <c r="O100" s="39"/>
    </row>
    <row r="101" spans="1:15" ht="93">
      <c r="A101" s="22">
        <v>96</v>
      </c>
      <c r="B101" s="42" t="s">
        <v>325</v>
      </c>
      <c r="C101" s="39" t="s">
        <v>126</v>
      </c>
      <c r="D101" s="60">
        <v>1</v>
      </c>
      <c r="E101" s="60"/>
      <c r="F101" s="60"/>
      <c r="G101" s="60"/>
      <c r="H101" s="60"/>
      <c r="I101" s="60"/>
      <c r="J101" s="60"/>
      <c r="K101" s="60"/>
      <c r="L101" s="39" t="s">
        <v>81</v>
      </c>
      <c r="M101" s="42" t="s">
        <v>82</v>
      </c>
      <c r="N101" s="42"/>
      <c r="O101" s="39"/>
    </row>
    <row r="102" spans="1:15" ht="69.75">
      <c r="A102" s="22">
        <v>97</v>
      </c>
      <c r="B102" s="42" t="s">
        <v>326</v>
      </c>
      <c r="C102" s="39" t="s">
        <v>127</v>
      </c>
      <c r="D102" s="60">
        <v>1</v>
      </c>
      <c r="E102" s="60"/>
      <c r="F102" s="60"/>
      <c r="G102" s="60"/>
      <c r="H102" s="60"/>
      <c r="I102" s="60"/>
      <c r="J102" s="60"/>
      <c r="K102" s="60"/>
      <c r="L102" s="39" t="s">
        <v>81</v>
      </c>
      <c r="M102" s="42" t="s">
        <v>82</v>
      </c>
      <c r="N102" s="42"/>
      <c r="O102" s="39"/>
    </row>
    <row r="103" spans="1:15" ht="116.25">
      <c r="A103" s="22">
        <v>98</v>
      </c>
      <c r="B103" s="42" t="s">
        <v>327</v>
      </c>
      <c r="C103" s="39" t="s">
        <v>128</v>
      </c>
      <c r="D103" s="60"/>
      <c r="E103" s="60"/>
      <c r="F103" s="60">
        <v>1</v>
      </c>
      <c r="G103" s="60"/>
      <c r="H103" s="60"/>
      <c r="I103" s="60"/>
      <c r="J103" s="60"/>
      <c r="K103" s="60"/>
      <c r="L103" s="39" t="s">
        <v>129</v>
      </c>
      <c r="M103" s="42" t="s">
        <v>130</v>
      </c>
      <c r="N103" s="42" t="s">
        <v>131</v>
      </c>
      <c r="O103" s="39"/>
    </row>
    <row r="104" spans="1:15" ht="93">
      <c r="A104" s="22">
        <v>99</v>
      </c>
      <c r="B104" s="42" t="s">
        <v>328</v>
      </c>
      <c r="C104" s="39" t="s">
        <v>132</v>
      </c>
      <c r="D104" s="60">
        <v>1</v>
      </c>
      <c r="E104" s="60"/>
      <c r="F104" s="60"/>
      <c r="G104" s="60"/>
      <c r="H104" s="60"/>
      <c r="I104" s="60"/>
      <c r="J104" s="60"/>
      <c r="K104" s="60"/>
      <c r="L104" s="39" t="s">
        <v>133</v>
      </c>
      <c r="M104" s="42" t="s">
        <v>134</v>
      </c>
      <c r="N104" s="42"/>
      <c r="O104" s="39"/>
    </row>
    <row r="105" spans="1:15" ht="93">
      <c r="A105" s="22">
        <v>100</v>
      </c>
      <c r="B105" s="42" t="s">
        <v>329</v>
      </c>
      <c r="C105" s="39" t="s">
        <v>135</v>
      </c>
      <c r="D105" s="60">
        <v>1</v>
      </c>
      <c r="E105" s="60"/>
      <c r="F105" s="60"/>
      <c r="G105" s="60"/>
      <c r="H105" s="60"/>
      <c r="I105" s="60"/>
      <c r="J105" s="60"/>
      <c r="K105" s="60"/>
      <c r="L105" s="39" t="s">
        <v>133</v>
      </c>
      <c r="M105" s="42" t="s">
        <v>134</v>
      </c>
      <c r="N105" s="42"/>
      <c r="O105" s="39"/>
    </row>
    <row r="106" spans="1:15" ht="69.75">
      <c r="A106" s="22">
        <v>101</v>
      </c>
      <c r="B106" s="42" t="s">
        <v>330</v>
      </c>
      <c r="C106" s="39" t="s">
        <v>136</v>
      </c>
      <c r="D106" s="60">
        <v>1</v>
      </c>
      <c r="E106" s="60"/>
      <c r="F106" s="60"/>
      <c r="G106" s="60"/>
      <c r="H106" s="60"/>
      <c r="I106" s="60"/>
      <c r="J106" s="60"/>
      <c r="K106" s="60"/>
      <c r="L106" s="39" t="s">
        <v>137</v>
      </c>
      <c r="M106" s="42" t="s">
        <v>138</v>
      </c>
      <c r="N106" s="42"/>
      <c r="O106" s="39"/>
    </row>
    <row r="107" spans="1:15" ht="69.75">
      <c r="A107" s="22">
        <v>102</v>
      </c>
      <c r="B107" s="42" t="s">
        <v>331</v>
      </c>
      <c r="C107" s="39" t="s">
        <v>139</v>
      </c>
      <c r="D107" s="60">
        <v>1</v>
      </c>
      <c r="E107" s="60"/>
      <c r="F107" s="60"/>
      <c r="G107" s="60"/>
      <c r="H107" s="60"/>
      <c r="I107" s="60"/>
      <c r="J107" s="60"/>
      <c r="K107" s="60"/>
      <c r="L107" s="39" t="s">
        <v>137</v>
      </c>
      <c r="M107" s="42" t="s">
        <v>138</v>
      </c>
      <c r="N107" s="42"/>
      <c r="O107" s="39"/>
    </row>
    <row r="108" spans="1:15" ht="93">
      <c r="A108" s="22">
        <v>103</v>
      </c>
      <c r="B108" s="42" t="s">
        <v>332</v>
      </c>
      <c r="C108" s="39" t="s">
        <v>140</v>
      </c>
      <c r="D108" s="60">
        <v>1</v>
      </c>
      <c r="E108" s="60"/>
      <c r="F108" s="60"/>
      <c r="G108" s="60"/>
      <c r="H108" s="60"/>
      <c r="I108" s="60"/>
      <c r="J108" s="60"/>
      <c r="K108" s="60"/>
      <c r="L108" s="39" t="s">
        <v>137</v>
      </c>
      <c r="M108" s="42" t="s">
        <v>138</v>
      </c>
      <c r="N108" s="42"/>
      <c r="O108" s="39"/>
    </row>
    <row r="109" spans="1:15" ht="116.25">
      <c r="A109" s="22">
        <v>104</v>
      </c>
      <c r="B109" s="42" t="s">
        <v>28</v>
      </c>
      <c r="C109" s="39" t="s">
        <v>141</v>
      </c>
      <c r="D109" s="60">
        <v>1</v>
      </c>
      <c r="E109" s="60"/>
      <c r="F109" s="60"/>
      <c r="G109" s="60"/>
      <c r="H109" s="60"/>
      <c r="I109" s="60"/>
      <c r="J109" s="60"/>
      <c r="K109" s="60"/>
      <c r="L109" s="39" t="s">
        <v>137</v>
      </c>
      <c r="M109" s="42" t="s">
        <v>138</v>
      </c>
      <c r="N109" s="42"/>
      <c r="O109" s="39"/>
    </row>
    <row r="110" spans="1:15" ht="69.75">
      <c r="A110" s="22">
        <v>105</v>
      </c>
      <c r="B110" s="42" t="s">
        <v>333</v>
      </c>
      <c r="C110" s="39" t="s">
        <v>142</v>
      </c>
      <c r="D110" s="60">
        <v>1</v>
      </c>
      <c r="E110" s="60"/>
      <c r="F110" s="60"/>
      <c r="G110" s="60"/>
      <c r="H110" s="60"/>
      <c r="I110" s="60"/>
      <c r="J110" s="60"/>
      <c r="K110" s="60"/>
      <c r="L110" s="39" t="s">
        <v>137</v>
      </c>
      <c r="M110" s="42" t="s">
        <v>138</v>
      </c>
      <c r="N110" s="42"/>
      <c r="O110" s="39"/>
    </row>
    <row r="111" spans="1:15" ht="69.75">
      <c r="A111" s="22">
        <v>106</v>
      </c>
      <c r="B111" s="42" t="s">
        <v>334</v>
      </c>
      <c r="C111" s="39" t="s">
        <v>143</v>
      </c>
      <c r="D111" s="60">
        <v>1</v>
      </c>
      <c r="E111" s="60"/>
      <c r="F111" s="60"/>
      <c r="G111" s="60"/>
      <c r="H111" s="60"/>
      <c r="I111" s="60"/>
      <c r="J111" s="60"/>
      <c r="K111" s="60"/>
      <c r="L111" s="39" t="s">
        <v>137</v>
      </c>
      <c r="M111" s="42" t="s">
        <v>138</v>
      </c>
      <c r="N111" s="42"/>
      <c r="O111" s="39"/>
    </row>
    <row r="112" spans="1:15" ht="69.75">
      <c r="A112" s="22">
        <v>107</v>
      </c>
      <c r="B112" s="42" t="s">
        <v>335</v>
      </c>
      <c r="C112" s="39" t="s">
        <v>142</v>
      </c>
      <c r="D112" s="60">
        <v>1</v>
      </c>
      <c r="E112" s="60"/>
      <c r="F112" s="60"/>
      <c r="G112" s="60"/>
      <c r="H112" s="60"/>
      <c r="I112" s="60"/>
      <c r="J112" s="60"/>
      <c r="K112" s="60"/>
      <c r="L112" s="39" t="s">
        <v>137</v>
      </c>
      <c r="M112" s="42" t="s">
        <v>138</v>
      </c>
      <c r="N112" s="42"/>
      <c r="O112" s="39"/>
    </row>
    <row r="113" spans="1:15" ht="69.75">
      <c r="A113" s="22">
        <v>108</v>
      </c>
      <c r="B113" s="42" t="s">
        <v>336</v>
      </c>
      <c r="C113" s="39" t="s">
        <v>144</v>
      </c>
      <c r="D113" s="60">
        <v>1</v>
      </c>
      <c r="E113" s="60"/>
      <c r="F113" s="60"/>
      <c r="G113" s="60"/>
      <c r="H113" s="60"/>
      <c r="I113" s="60"/>
      <c r="J113" s="60"/>
      <c r="K113" s="60"/>
      <c r="L113" s="39" t="s">
        <v>137</v>
      </c>
      <c r="M113" s="42" t="s">
        <v>138</v>
      </c>
      <c r="N113" s="42"/>
      <c r="O113" s="39"/>
    </row>
    <row r="114" spans="1:15" ht="69.75">
      <c r="A114" s="22">
        <v>109</v>
      </c>
      <c r="B114" s="42" t="s">
        <v>337</v>
      </c>
      <c r="C114" s="39" t="s">
        <v>145</v>
      </c>
      <c r="D114" s="60">
        <v>1</v>
      </c>
      <c r="E114" s="60"/>
      <c r="F114" s="60"/>
      <c r="G114" s="60"/>
      <c r="H114" s="60"/>
      <c r="I114" s="60"/>
      <c r="J114" s="60"/>
      <c r="K114" s="60"/>
      <c r="L114" s="39" t="s">
        <v>137</v>
      </c>
      <c r="M114" s="42" t="s">
        <v>138</v>
      </c>
      <c r="N114" s="42"/>
      <c r="O114" s="39"/>
    </row>
    <row r="115" spans="1:15" ht="93">
      <c r="A115" s="22">
        <v>110</v>
      </c>
      <c r="B115" s="42" t="s">
        <v>338</v>
      </c>
      <c r="C115" s="39" t="s">
        <v>146</v>
      </c>
      <c r="D115" s="60">
        <v>1</v>
      </c>
      <c r="E115" s="60"/>
      <c r="F115" s="60"/>
      <c r="G115" s="60"/>
      <c r="H115" s="60"/>
      <c r="I115" s="60"/>
      <c r="J115" s="60"/>
      <c r="K115" s="60"/>
      <c r="L115" s="39" t="s">
        <v>137</v>
      </c>
      <c r="M115" s="42" t="s">
        <v>138</v>
      </c>
      <c r="N115" s="42"/>
      <c r="O115" s="39"/>
    </row>
    <row r="116" spans="1:15" ht="69.75">
      <c r="A116" s="22">
        <v>111</v>
      </c>
      <c r="B116" s="42" t="s">
        <v>339</v>
      </c>
      <c r="C116" s="39" t="s">
        <v>148</v>
      </c>
      <c r="D116" s="60">
        <v>1</v>
      </c>
      <c r="E116" s="60"/>
      <c r="F116" s="60"/>
      <c r="G116" s="60"/>
      <c r="H116" s="60"/>
      <c r="I116" s="60"/>
      <c r="J116" s="60"/>
      <c r="K116" s="60"/>
      <c r="L116" s="39" t="s">
        <v>137</v>
      </c>
      <c r="M116" s="42" t="s">
        <v>138</v>
      </c>
      <c r="N116" s="42"/>
      <c r="O116" s="39"/>
    </row>
    <row r="117" spans="1:15" ht="69.75">
      <c r="A117" s="22">
        <v>112</v>
      </c>
      <c r="B117" s="42" t="s">
        <v>340</v>
      </c>
      <c r="C117" s="39" t="s">
        <v>149</v>
      </c>
      <c r="D117" s="60">
        <v>1</v>
      </c>
      <c r="E117" s="60"/>
      <c r="F117" s="60"/>
      <c r="G117" s="60"/>
      <c r="H117" s="60"/>
      <c r="I117" s="60"/>
      <c r="J117" s="60"/>
      <c r="K117" s="60"/>
      <c r="L117" s="39" t="s">
        <v>137</v>
      </c>
      <c r="M117" s="42" t="s">
        <v>138</v>
      </c>
      <c r="N117" s="42"/>
      <c r="O117" s="39"/>
    </row>
    <row r="118" spans="1:15" ht="69.75">
      <c r="A118" s="22">
        <v>113</v>
      </c>
      <c r="B118" s="42" t="s">
        <v>29</v>
      </c>
      <c r="C118" s="39" t="s">
        <v>150</v>
      </c>
      <c r="D118" s="60">
        <v>1</v>
      </c>
      <c r="E118" s="60"/>
      <c r="F118" s="60"/>
      <c r="G118" s="60"/>
      <c r="H118" s="60"/>
      <c r="I118" s="60"/>
      <c r="J118" s="60"/>
      <c r="K118" s="60"/>
      <c r="L118" s="39" t="s">
        <v>137</v>
      </c>
      <c r="M118" s="42" t="s">
        <v>138</v>
      </c>
      <c r="N118" s="42"/>
      <c r="O118" s="39"/>
    </row>
    <row r="119" spans="1:15" ht="69.75">
      <c r="A119" s="22">
        <v>114</v>
      </c>
      <c r="B119" s="42" t="s">
        <v>341</v>
      </c>
      <c r="C119" s="39" t="s">
        <v>151</v>
      </c>
      <c r="D119" s="60">
        <v>1</v>
      </c>
      <c r="E119" s="60"/>
      <c r="F119" s="60"/>
      <c r="G119" s="60"/>
      <c r="H119" s="60"/>
      <c r="I119" s="60"/>
      <c r="J119" s="60"/>
      <c r="K119" s="60"/>
      <c r="L119" s="39" t="s">
        <v>137</v>
      </c>
      <c r="M119" s="42" t="s">
        <v>138</v>
      </c>
      <c r="N119" s="42"/>
      <c r="O119" s="39"/>
    </row>
    <row r="120" spans="1:15" ht="69.75">
      <c r="A120" s="22">
        <v>115</v>
      </c>
      <c r="B120" s="42" t="s">
        <v>342</v>
      </c>
      <c r="C120" s="39" t="s">
        <v>152</v>
      </c>
      <c r="D120" s="60">
        <v>1</v>
      </c>
      <c r="E120" s="60"/>
      <c r="F120" s="60"/>
      <c r="G120" s="60"/>
      <c r="H120" s="60"/>
      <c r="I120" s="60"/>
      <c r="J120" s="60"/>
      <c r="K120" s="60"/>
      <c r="L120" s="39" t="s">
        <v>137</v>
      </c>
      <c r="M120" s="42" t="s">
        <v>138</v>
      </c>
      <c r="N120" s="42"/>
      <c r="O120" s="39"/>
    </row>
    <row r="121" spans="1:15" ht="93">
      <c r="A121" s="22">
        <v>116</v>
      </c>
      <c r="B121" s="42" t="s">
        <v>343</v>
      </c>
      <c r="C121" s="39" t="s">
        <v>153</v>
      </c>
      <c r="D121" s="60">
        <v>1</v>
      </c>
      <c r="E121" s="60"/>
      <c r="F121" s="60"/>
      <c r="G121" s="60"/>
      <c r="H121" s="60"/>
      <c r="I121" s="60"/>
      <c r="J121" s="60"/>
      <c r="K121" s="60"/>
      <c r="L121" s="39" t="s">
        <v>137</v>
      </c>
      <c r="M121" s="42" t="s">
        <v>138</v>
      </c>
      <c r="N121" s="42"/>
      <c r="O121" s="39"/>
    </row>
    <row r="122" spans="1:15" ht="69.75">
      <c r="A122" s="22">
        <v>117</v>
      </c>
      <c r="B122" s="42" t="s">
        <v>344</v>
      </c>
      <c r="C122" s="39" t="s">
        <v>154</v>
      </c>
      <c r="D122" s="60">
        <v>1</v>
      </c>
      <c r="E122" s="60"/>
      <c r="F122" s="60"/>
      <c r="G122" s="60"/>
      <c r="H122" s="60"/>
      <c r="I122" s="60"/>
      <c r="J122" s="60"/>
      <c r="K122" s="60"/>
      <c r="L122" s="39" t="s">
        <v>137</v>
      </c>
      <c r="M122" s="42" t="s">
        <v>138</v>
      </c>
      <c r="N122" s="42"/>
      <c r="O122" s="39"/>
    </row>
    <row r="123" spans="1:15" ht="69.75">
      <c r="A123" s="22">
        <v>118</v>
      </c>
      <c r="B123" s="42" t="s">
        <v>345</v>
      </c>
      <c r="C123" s="39" t="s">
        <v>155</v>
      </c>
      <c r="D123" s="60">
        <v>1</v>
      </c>
      <c r="E123" s="60"/>
      <c r="F123" s="60"/>
      <c r="G123" s="60"/>
      <c r="H123" s="60"/>
      <c r="I123" s="60"/>
      <c r="J123" s="60"/>
      <c r="K123" s="60"/>
      <c r="L123" s="39" t="s">
        <v>137</v>
      </c>
      <c r="M123" s="42" t="s">
        <v>138</v>
      </c>
      <c r="N123" s="42"/>
      <c r="O123" s="39"/>
    </row>
    <row r="124" spans="1:15" ht="69.75">
      <c r="A124" s="22">
        <v>119</v>
      </c>
      <c r="B124" s="42" t="s">
        <v>346</v>
      </c>
      <c r="C124" s="39" t="s">
        <v>154</v>
      </c>
      <c r="D124" s="60">
        <v>1</v>
      </c>
      <c r="E124" s="60"/>
      <c r="F124" s="60"/>
      <c r="G124" s="60"/>
      <c r="H124" s="60"/>
      <c r="I124" s="60"/>
      <c r="J124" s="60"/>
      <c r="K124" s="60"/>
      <c r="L124" s="39" t="s">
        <v>137</v>
      </c>
      <c r="M124" s="42" t="s">
        <v>138</v>
      </c>
      <c r="N124" s="42"/>
      <c r="O124" s="39"/>
    </row>
    <row r="125" spans="1:15" ht="162.75">
      <c r="A125" s="22">
        <v>120</v>
      </c>
      <c r="B125" s="42" t="s">
        <v>347</v>
      </c>
      <c r="C125" s="39" t="s">
        <v>201</v>
      </c>
      <c r="D125" s="60">
        <v>1</v>
      </c>
      <c r="E125" s="60"/>
      <c r="F125" s="60"/>
      <c r="G125" s="60"/>
      <c r="H125" s="60"/>
      <c r="I125" s="60"/>
      <c r="J125" s="60"/>
      <c r="K125" s="60"/>
      <c r="L125" s="39" t="s">
        <v>137</v>
      </c>
      <c r="M125" s="42" t="s">
        <v>138</v>
      </c>
      <c r="N125" s="42"/>
      <c r="O125" s="39"/>
    </row>
    <row r="126" spans="1:15" ht="93">
      <c r="A126" s="22">
        <v>121</v>
      </c>
      <c r="B126" s="42" t="s">
        <v>348</v>
      </c>
      <c r="C126" s="39" t="s">
        <v>202</v>
      </c>
      <c r="D126" s="60">
        <v>1</v>
      </c>
      <c r="E126" s="60"/>
      <c r="F126" s="60"/>
      <c r="G126" s="60"/>
      <c r="H126" s="60"/>
      <c r="I126" s="60"/>
      <c r="J126" s="60"/>
      <c r="K126" s="60"/>
      <c r="L126" s="39" t="s">
        <v>137</v>
      </c>
      <c r="M126" s="42" t="s">
        <v>138</v>
      </c>
      <c r="N126" s="42"/>
      <c r="O126" s="39"/>
    </row>
    <row r="127" spans="1:15" ht="69.75">
      <c r="A127" s="22">
        <v>122</v>
      </c>
      <c r="B127" s="42" t="s">
        <v>349</v>
      </c>
      <c r="C127" s="39" t="s">
        <v>203</v>
      </c>
      <c r="D127" s="60">
        <v>1</v>
      </c>
      <c r="E127" s="60"/>
      <c r="F127" s="60"/>
      <c r="G127" s="60"/>
      <c r="H127" s="60"/>
      <c r="I127" s="60"/>
      <c r="J127" s="60"/>
      <c r="K127" s="60"/>
      <c r="L127" s="39" t="s">
        <v>204</v>
      </c>
      <c r="M127" s="42" t="s">
        <v>205</v>
      </c>
      <c r="N127" s="42"/>
      <c r="O127" s="39"/>
    </row>
    <row r="128" spans="1:15" ht="69.75">
      <c r="A128" s="22">
        <v>123</v>
      </c>
      <c r="B128" s="42" t="s">
        <v>162</v>
      </c>
      <c r="C128" s="39" t="s">
        <v>79</v>
      </c>
      <c r="D128" s="60">
        <v>1</v>
      </c>
      <c r="E128" s="60"/>
      <c r="F128" s="60"/>
      <c r="G128" s="60"/>
      <c r="H128" s="60"/>
      <c r="I128" s="60"/>
      <c r="J128" s="60"/>
      <c r="K128" s="60"/>
      <c r="L128" s="39" t="s">
        <v>204</v>
      </c>
      <c r="M128" s="42" t="s">
        <v>205</v>
      </c>
      <c r="N128" s="42"/>
      <c r="O128" s="39"/>
    </row>
    <row r="129" spans="1:15" ht="69.75">
      <c r="A129" s="22">
        <v>124</v>
      </c>
      <c r="B129" s="42" t="s">
        <v>350</v>
      </c>
      <c r="C129" s="39" t="s">
        <v>86</v>
      </c>
      <c r="D129" s="60">
        <v>1</v>
      </c>
      <c r="E129" s="60"/>
      <c r="F129" s="60"/>
      <c r="G129" s="60"/>
      <c r="H129" s="60"/>
      <c r="I129" s="60"/>
      <c r="J129" s="60"/>
      <c r="K129" s="60"/>
      <c r="L129" s="39" t="s">
        <v>204</v>
      </c>
      <c r="M129" s="42" t="s">
        <v>205</v>
      </c>
      <c r="N129" s="42"/>
      <c r="O129" s="39"/>
    </row>
    <row r="130" spans="1:15" ht="69.75">
      <c r="A130" s="22">
        <v>125</v>
      </c>
      <c r="B130" s="42" t="s">
        <v>351</v>
      </c>
      <c r="C130" s="39" t="s">
        <v>206</v>
      </c>
      <c r="D130" s="60">
        <v>1</v>
      </c>
      <c r="E130" s="60"/>
      <c r="F130" s="60"/>
      <c r="G130" s="60"/>
      <c r="H130" s="60"/>
      <c r="I130" s="60"/>
      <c r="J130" s="60"/>
      <c r="K130" s="60"/>
      <c r="L130" s="39" t="s">
        <v>204</v>
      </c>
      <c r="M130" s="42" t="s">
        <v>205</v>
      </c>
      <c r="N130" s="42"/>
      <c r="O130" s="39"/>
    </row>
    <row r="131" spans="1:15" ht="69.75">
      <c r="A131" s="22">
        <v>126</v>
      </c>
      <c r="B131" s="42" t="s">
        <v>352</v>
      </c>
      <c r="C131" s="39" t="s">
        <v>207</v>
      </c>
      <c r="D131" s="60">
        <v>1</v>
      </c>
      <c r="E131" s="60"/>
      <c r="F131" s="60"/>
      <c r="G131" s="60"/>
      <c r="H131" s="60"/>
      <c r="I131" s="60"/>
      <c r="J131" s="60"/>
      <c r="K131" s="60"/>
      <c r="L131" s="39" t="s">
        <v>204</v>
      </c>
      <c r="M131" s="42" t="s">
        <v>205</v>
      </c>
      <c r="N131" s="42"/>
      <c r="O131" s="39"/>
    </row>
    <row r="132" spans="1:15" ht="69.75">
      <c r="A132" s="22">
        <v>127</v>
      </c>
      <c r="B132" s="42" t="s">
        <v>353</v>
      </c>
      <c r="C132" s="39" t="s">
        <v>208</v>
      </c>
      <c r="D132" s="60">
        <v>1</v>
      </c>
      <c r="E132" s="60"/>
      <c r="F132" s="60"/>
      <c r="G132" s="60"/>
      <c r="H132" s="60"/>
      <c r="I132" s="60"/>
      <c r="J132" s="60"/>
      <c r="K132" s="60"/>
      <c r="L132" s="39" t="s">
        <v>204</v>
      </c>
      <c r="M132" s="42" t="s">
        <v>205</v>
      </c>
      <c r="N132" s="42"/>
      <c r="O132" s="39"/>
    </row>
    <row r="133" spans="1:15" ht="69.75">
      <c r="A133" s="22">
        <v>128</v>
      </c>
      <c r="B133" s="42" t="s">
        <v>354</v>
      </c>
      <c r="C133" s="39" t="s">
        <v>209</v>
      </c>
      <c r="D133" s="60"/>
      <c r="E133" s="60">
        <v>1</v>
      </c>
      <c r="F133" s="60"/>
      <c r="G133" s="60"/>
      <c r="H133" s="60"/>
      <c r="I133" s="60"/>
      <c r="J133" s="60"/>
      <c r="K133" s="60"/>
      <c r="L133" s="39" t="s">
        <v>63</v>
      </c>
      <c r="M133" s="42" t="s">
        <v>210</v>
      </c>
      <c r="N133" s="42"/>
      <c r="O133" s="39"/>
    </row>
    <row r="134" spans="1:15" ht="69.75">
      <c r="A134" s="22">
        <v>129</v>
      </c>
      <c r="B134" s="42" t="s">
        <v>355</v>
      </c>
      <c r="C134" s="39" t="s">
        <v>211</v>
      </c>
      <c r="D134" s="60">
        <v>1</v>
      </c>
      <c r="E134" s="60"/>
      <c r="F134" s="60"/>
      <c r="G134" s="60"/>
      <c r="H134" s="60"/>
      <c r="I134" s="60"/>
      <c r="J134" s="60"/>
      <c r="K134" s="60"/>
      <c r="L134" s="39" t="s">
        <v>204</v>
      </c>
      <c r="M134" s="42" t="s">
        <v>205</v>
      </c>
      <c r="N134" s="42"/>
      <c r="O134" s="39"/>
    </row>
    <row r="135" spans="1:15" ht="93">
      <c r="A135" s="22">
        <v>130</v>
      </c>
      <c r="B135" s="42" t="s">
        <v>356</v>
      </c>
      <c r="C135" s="39" t="s">
        <v>212</v>
      </c>
      <c r="D135" s="60"/>
      <c r="E135" s="60">
        <v>1</v>
      </c>
      <c r="F135" s="60"/>
      <c r="G135" s="60"/>
      <c r="H135" s="60"/>
      <c r="I135" s="60"/>
      <c r="J135" s="60"/>
      <c r="K135" s="60"/>
      <c r="L135" s="39" t="s">
        <v>63</v>
      </c>
      <c r="M135" s="42" t="s">
        <v>213</v>
      </c>
      <c r="N135" s="42"/>
      <c r="O135" s="39"/>
    </row>
    <row r="136" spans="1:15" ht="69.75">
      <c r="A136" s="22">
        <v>131</v>
      </c>
      <c r="B136" s="42" t="s">
        <v>357</v>
      </c>
      <c r="C136" s="39" t="s">
        <v>214</v>
      </c>
      <c r="D136" s="60"/>
      <c r="E136" s="60">
        <v>1</v>
      </c>
      <c r="F136" s="60"/>
      <c r="G136" s="60"/>
      <c r="H136" s="60"/>
      <c r="I136" s="60"/>
      <c r="J136" s="60"/>
      <c r="K136" s="60"/>
      <c r="L136" s="39" t="s">
        <v>63</v>
      </c>
      <c r="M136" s="42" t="s">
        <v>213</v>
      </c>
      <c r="N136" s="42"/>
      <c r="O136" s="39"/>
    </row>
    <row r="137" spans="1:15" ht="69.75">
      <c r="A137" s="22">
        <v>132</v>
      </c>
      <c r="B137" s="42" t="s">
        <v>358</v>
      </c>
      <c r="C137" s="39" t="s">
        <v>140</v>
      </c>
      <c r="D137" s="60"/>
      <c r="E137" s="60">
        <v>1</v>
      </c>
      <c r="F137" s="60"/>
      <c r="G137" s="60"/>
      <c r="H137" s="60"/>
      <c r="I137" s="60"/>
      <c r="J137" s="60"/>
      <c r="K137" s="60"/>
      <c r="L137" s="39" t="s">
        <v>63</v>
      </c>
      <c r="M137" s="42" t="s">
        <v>213</v>
      </c>
      <c r="N137" s="42"/>
      <c r="O137" s="39"/>
    </row>
    <row r="138" spans="1:15" ht="69.75">
      <c r="A138" s="22">
        <v>133</v>
      </c>
      <c r="B138" s="42" t="s">
        <v>359</v>
      </c>
      <c r="C138" s="39" t="s">
        <v>215</v>
      </c>
      <c r="D138" s="60"/>
      <c r="E138" s="60">
        <v>1</v>
      </c>
      <c r="F138" s="60"/>
      <c r="G138" s="60"/>
      <c r="H138" s="60"/>
      <c r="I138" s="60"/>
      <c r="J138" s="60"/>
      <c r="K138" s="60"/>
      <c r="L138" s="39" t="s">
        <v>63</v>
      </c>
      <c r="M138" s="42" t="s">
        <v>213</v>
      </c>
      <c r="N138" s="42"/>
      <c r="O138" s="39"/>
    </row>
    <row r="139" spans="1:15" ht="69.75">
      <c r="A139" s="22">
        <v>134</v>
      </c>
      <c r="B139" s="42" t="s">
        <v>360</v>
      </c>
      <c r="C139" s="39" t="s">
        <v>216</v>
      </c>
      <c r="D139" s="60">
        <v>1</v>
      </c>
      <c r="E139" s="60"/>
      <c r="F139" s="60"/>
      <c r="G139" s="60"/>
      <c r="H139" s="60"/>
      <c r="I139" s="60"/>
      <c r="J139" s="60"/>
      <c r="K139" s="60"/>
      <c r="L139" s="39" t="s">
        <v>217</v>
      </c>
      <c r="M139" s="42" t="s">
        <v>218</v>
      </c>
      <c r="N139" s="42"/>
      <c r="O139" s="39"/>
    </row>
    <row r="140" spans="1:15" ht="69.75">
      <c r="A140" s="22">
        <v>135</v>
      </c>
      <c r="B140" s="42" t="s">
        <v>361</v>
      </c>
      <c r="C140" s="39" t="s">
        <v>219</v>
      </c>
      <c r="D140" s="60">
        <v>1</v>
      </c>
      <c r="E140" s="60"/>
      <c r="F140" s="60"/>
      <c r="G140" s="60"/>
      <c r="H140" s="60"/>
      <c r="I140" s="60"/>
      <c r="J140" s="60"/>
      <c r="K140" s="60"/>
      <c r="L140" s="39" t="s">
        <v>217</v>
      </c>
      <c r="M140" s="42" t="s">
        <v>218</v>
      </c>
      <c r="N140" s="42"/>
      <c r="O140" s="39"/>
    </row>
    <row r="141" spans="1:15" ht="69.75">
      <c r="A141" s="22">
        <v>136</v>
      </c>
      <c r="B141" s="42" t="s">
        <v>362</v>
      </c>
      <c r="C141" s="39" t="s">
        <v>220</v>
      </c>
      <c r="D141" s="60">
        <v>1</v>
      </c>
      <c r="E141" s="60"/>
      <c r="F141" s="60"/>
      <c r="G141" s="60"/>
      <c r="H141" s="60"/>
      <c r="I141" s="60"/>
      <c r="J141" s="60"/>
      <c r="K141" s="60"/>
      <c r="L141" s="39" t="s">
        <v>217</v>
      </c>
      <c r="M141" s="42" t="s">
        <v>218</v>
      </c>
      <c r="N141" s="42"/>
      <c r="O141" s="39"/>
    </row>
    <row r="142" spans="1:15" ht="93">
      <c r="A142" s="22">
        <v>137</v>
      </c>
      <c r="B142" s="42" t="s">
        <v>363</v>
      </c>
      <c r="C142" s="39" t="s">
        <v>221</v>
      </c>
      <c r="D142" s="60">
        <v>1</v>
      </c>
      <c r="E142" s="60"/>
      <c r="F142" s="60"/>
      <c r="G142" s="60"/>
      <c r="H142" s="60"/>
      <c r="I142" s="60"/>
      <c r="J142" s="60"/>
      <c r="K142" s="60"/>
      <c r="L142" s="39" t="s">
        <v>217</v>
      </c>
      <c r="M142" s="42" t="s">
        <v>218</v>
      </c>
      <c r="N142" s="42"/>
      <c r="O142" s="39"/>
    </row>
    <row r="143" spans="1:15" ht="93">
      <c r="A143" s="22">
        <v>138</v>
      </c>
      <c r="B143" s="42" t="s">
        <v>368</v>
      </c>
      <c r="C143" s="39" t="s">
        <v>222</v>
      </c>
      <c r="D143" s="60">
        <v>1</v>
      </c>
      <c r="E143" s="60"/>
      <c r="F143" s="60"/>
      <c r="G143" s="60"/>
      <c r="H143" s="60"/>
      <c r="I143" s="60"/>
      <c r="J143" s="60"/>
      <c r="K143" s="60"/>
      <c r="L143" s="39" t="s">
        <v>217</v>
      </c>
      <c r="M143" s="42" t="s">
        <v>218</v>
      </c>
      <c r="N143" s="42"/>
      <c r="O143" s="39"/>
    </row>
    <row r="144" spans="1:15" ht="69.75">
      <c r="A144" s="22">
        <v>139</v>
      </c>
      <c r="B144" s="42" t="s">
        <v>367</v>
      </c>
      <c r="C144" s="39" t="s">
        <v>223</v>
      </c>
      <c r="D144" s="60">
        <v>1</v>
      </c>
      <c r="E144" s="60"/>
      <c r="F144" s="60"/>
      <c r="G144" s="60"/>
      <c r="H144" s="60"/>
      <c r="I144" s="60"/>
      <c r="J144" s="60"/>
      <c r="K144" s="60"/>
      <c r="L144" s="39" t="s">
        <v>217</v>
      </c>
      <c r="M144" s="42" t="s">
        <v>218</v>
      </c>
      <c r="N144" s="42"/>
      <c r="O144" s="39"/>
    </row>
    <row r="145" spans="1:15" ht="69.75">
      <c r="A145" s="22">
        <v>140</v>
      </c>
      <c r="B145" s="42" t="s">
        <v>366</v>
      </c>
      <c r="C145" s="39" t="s">
        <v>224</v>
      </c>
      <c r="D145" s="60">
        <v>1</v>
      </c>
      <c r="E145" s="60"/>
      <c r="F145" s="60"/>
      <c r="G145" s="60"/>
      <c r="H145" s="60"/>
      <c r="I145" s="60"/>
      <c r="J145" s="60"/>
      <c r="K145" s="60"/>
      <c r="L145" s="39" t="s">
        <v>217</v>
      </c>
      <c r="M145" s="42" t="s">
        <v>218</v>
      </c>
      <c r="N145" s="42"/>
      <c r="O145" s="39"/>
    </row>
    <row r="146" spans="1:15" ht="69.75">
      <c r="A146" s="22">
        <v>141</v>
      </c>
      <c r="B146" s="42" t="s">
        <v>364</v>
      </c>
      <c r="C146" s="39" t="s">
        <v>225</v>
      </c>
      <c r="D146" s="60">
        <v>1</v>
      </c>
      <c r="E146" s="60"/>
      <c r="F146" s="60"/>
      <c r="G146" s="60"/>
      <c r="H146" s="60"/>
      <c r="I146" s="60"/>
      <c r="J146" s="60"/>
      <c r="K146" s="60"/>
      <c r="L146" s="39" t="s">
        <v>217</v>
      </c>
      <c r="M146" s="42" t="s">
        <v>218</v>
      </c>
      <c r="N146" s="42"/>
      <c r="O146" s="39"/>
    </row>
    <row r="147" spans="1:15" ht="69.75">
      <c r="A147" s="22">
        <v>142</v>
      </c>
      <c r="B147" s="42" t="s">
        <v>365</v>
      </c>
      <c r="C147" s="39" t="s">
        <v>148</v>
      </c>
      <c r="D147" s="60">
        <v>1</v>
      </c>
      <c r="E147" s="60"/>
      <c r="F147" s="60"/>
      <c r="G147" s="60"/>
      <c r="H147" s="60"/>
      <c r="I147" s="60"/>
      <c r="J147" s="60"/>
      <c r="K147" s="60"/>
      <c r="L147" s="39" t="s">
        <v>217</v>
      </c>
      <c r="M147" s="42" t="s">
        <v>218</v>
      </c>
      <c r="N147" s="42"/>
      <c r="O147" s="39"/>
    </row>
    <row r="148" spans="1:15" ht="69.75">
      <c r="A148" s="22">
        <v>143</v>
      </c>
      <c r="B148" s="42" t="s">
        <v>369</v>
      </c>
      <c r="C148" s="39" t="s">
        <v>226</v>
      </c>
      <c r="D148" s="60">
        <v>1</v>
      </c>
      <c r="E148" s="60"/>
      <c r="F148" s="60"/>
      <c r="G148" s="60"/>
      <c r="H148" s="60"/>
      <c r="I148" s="60"/>
      <c r="J148" s="60"/>
      <c r="K148" s="60"/>
      <c r="L148" s="39" t="s">
        <v>217</v>
      </c>
      <c r="M148" s="42" t="s">
        <v>218</v>
      </c>
      <c r="N148" s="42"/>
      <c r="O148" s="39"/>
    </row>
    <row r="149" spans="1:15" ht="69.75">
      <c r="A149" s="22">
        <v>144</v>
      </c>
      <c r="B149" s="42" t="s">
        <v>370</v>
      </c>
      <c r="C149" s="39" t="s">
        <v>147</v>
      </c>
      <c r="D149" s="60">
        <v>1</v>
      </c>
      <c r="E149" s="60"/>
      <c r="F149" s="60"/>
      <c r="G149" s="60"/>
      <c r="H149" s="60"/>
      <c r="I149" s="60"/>
      <c r="J149" s="60"/>
      <c r="K149" s="60"/>
      <c r="L149" s="39" t="s">
        <v>217</v>
      </c>
      <c r="M149" s="42" t="s">
        <v>218</v>
      </c>
      <c r="N149" s="42"/>
      <c r="O149" s="39"/>
    </row>
    <row r="150" spans="1:15" ht="93">
      <c r="A150" s="22">
        <v>145</v>
      </c>
      <c r="B150" s="42" t="s">
        <v>371</v>
      </c>
      <c r="C150" s="39" t="s">
        <v>227</v>
      </c>
      <c r="D150" s="60">
        <v>1</v>
      </c>
      <c r="E150" s="60"/>
      <c r="F150" s="60"/>
      <c r="G150" s="60"/>
      <c r="H150" s="60"/>
      <c r="I150" s="60"/>
      <c r="J150" s="60"/>
      <c r="K150" s="60"/>
      <c r="L150" s="39" t="s">
        <v>217</v>
      </c>
      <c r="M150" s="42" t="s">
        <v>218</v>
      </c>
      <c r="N150" s="42"/>
      <c r="O150" s="39"/>
    </row>
    <row r="151" spans="1:15" ht="69.75">
      <c r="A151" s="22">
        <v>146</v>
      </c>
      <c r="B151" s="42" t="s">
        <v>30</v>
      </c>
      <c r="C151" s="39" t="s">
        <v>228</v>
      </c>
      <c r="D151" s="60">
        <v>1</v>
      </c>
      <c r="E151" s="60"/>
      <c r="F151" s="60"/>
      <c r="G151" s="60"/>
      <c r="H151" s="60"/>
      <c r="I151" s="60"/>
      <c r="J151" s="60"/>
      <c r="K151" s="60"/>
      <c r="L151" s="39" t="s">
        <v>217</v>
      </c>
      <c r="M151" s="42" t="s">
        <v>218</v>
      </c>
      <c r="N151" s="42"/>
      <c r="O151" s="39"/>
    </row>
    <row r="152" spans="1:15" ht="69.75">
      <c r="A152" s="22">
        <v>147</v>
      </c>
      <c r="B152" s="42" t="s">
        <v>31</v>
      </c>
      <c r="C152" s="39" t="s">
        <v>32</v>
      </c>
      <c r="D152" s="60">
        <v>1</v>
      </c>
      <c r="E152" s="60"/>
      <c r="F152" s="60"/>
      <c r="G152" s="60"/>
      <c r="H152" s="60"/>
      <c r="I152" s="60"/>
      <c r="J152" s="60"/>
      <c r="K152" s="60"/>
      <c r="L152" s="39" t="s">
        <v>217</v>
      </c>
      <c r="M152" s="42" t="s">
        <v>218</v>
      </c>
      <c r="N152" s="42"/>
      <c r="O152" s="39"/>
    </row>
    <row r="153" spans="3:11" ht="23.25">
      <c r="C153" s="74" t="s">
        <v>157</v>
      </c>
      <c r="D153" s="69">
        <f>SUM(D6:D152)</f>
        <v>115</v>
      </c>
      <c r="E153" s="69">
        <f aca="true" t="shared" si="0" ref="E153:K153">SUM(E6:E151)</f>
        <v>16</v>
      </c>
      <c r="F153" s="69">
        <f t="shared" si="0"/>
        <v>1</v>
      </c>
      <c r="G153" s="69">
        <f t="shared" si="0"/>
        <v>0</v>
      </c>
      <c r="H153" s="69">
        <f t="shared" si="0"/>
        <v>0</v>
      </c>
      <c r="I153" s="69">
        <f t="shared" si="0"/>
        <v>15</v>
      </c>
      <c r="J153" s="69">
        <f t="shared" si="0"/>
        <v>0</v>
      </c>
      <c r="K153" s="69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4">
      <selection activeCell="D30" sqref="D30"/>
    </sheetView>
  </sheetViews>
  <sheetFormatPr defaultColWidth="9.00390625" defaultRowHeight="14.25"/>
  <cols>
    <col min="1" max="1" width="9.00390625" style="11" customWidth="1"/>
    <col min="2" max="2" width="37.875" style="11" customWidth="1"/>
    <col min="3" max="3" width="27.375" style="11" customWidth="1"/>
    <col min="4" max="4" width="4.875" style="11" customWidth="1"/>
    <col min="5" max="5" width="4.875" style="11" bestFit="1" customWidth="1"/>
    <col min="6" max="6" width="5.625" style="11" bestFit="1" customWidth="1"/>
    <col min="7" max="9" width="4.875" style="11" bestFit="1" customWidth="1"/>
    <col min="10" max="10" width="20.375" style="11" customWidth="1"/>
    <col min="11" max="11" width="20.25390625" style="11" customWidth="1"/>
    <col min="12" max="12" width="12.625" style="11" customWidth="1"/>
    <col min="13" max="16384" width="9.00390625" style="11" customWidth="1"/>
  </cols>
  <sheetData>
    <row r="1" spans="1:12" s="10" customFormat="1" ht="26.25">
      <c r="A1" s="112" t="s">
        <v>637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0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2" customFormat="1" ht="23.25">
      <c r="A4" s="121" t="s">
        <v>638</v>
      </c>
      <c r="B4" s="121" t="s">
        <v>603</v>
      </c>
      <c r="C4" s="121" t="s">
        <v>602</v>
      </c>
      <c r="D4" s="122" t="s">
        <v>583</v>
      </c>
      <c r="E4" s="123"/>
      <c r="F4" s="123"/>
      <c r="G4" s="123"/>
      <c r="H4" s="123"/>
      <c r="I4" s="124"/>
      <c r="J4" s="125" t="s">
        <v>601</v>
      </c>
      <c r="K4" s="126" t="s">
        <v>600</v>
      </c>
      <c r="L4" s="127" t="s">
        <v>599</v>
      </c>
    </row>
    <row r="5" spans="1:13" s="12" customFormat="1" ht="23.25">
      <c r="A5" s="121"/>
      <c r="B5" s="121"/>
      <c r="C5" s="121"/>
      <c r="D5" s="119">
        <v>0.125</v>
      </c>
      <c r="E5" s="119"/>
      <c r="F5" s="13">
        <v>0.25</v>
      </c>
      <c r="G5" s="13">
        <v>0.5</v>
      </c>
      <c r="H5" s="13">
        <v>0.75</v>
      </c>
      <c r="I5" s="13">
        <v>1</v>
      </c>
      <c r="J5" s="121"/>
      <c r="K5" s="126"/>
      <c r="L5" s="128"/>
      <c r="M5" s="14"/>
    </row>
    <row r="6" spans="1:12" s="12" customFormat="1" ht="184.5">
      <c r="A6" s="121"/>
      <c r="B6" s="121"/>
      <c r="C6" s="121"/>
      <c r="D6" s="15" t="s">
        <v>598</v>
      </c>
      <c r="E6" s="15" t="s">
        <v>597</v>
      </c>
      <c r="F6" s="15" t="s">
        <v>596</v>
      </c>
      <c r="G6" s="15" t="s">
        <v>582</v>
      </c>
      <c r="H6" s="15" t="s">
        <v>595</v>
      </c>
      <c r="I6" s="15" t="s">
        <v>594</v>
      </c>
      <c r="J6" s="121"/>
      <c r="K6" s="126"/>
      <c r="L6" s="129"/>
    </row>
    <row r="7" spans="1:12" ht="53.25" customHeight="1">
      <c r="A7" s="19">
        <v>1</v>
      </c>
      <c r="B7" s="86" t="s">
        <v>177</v>
      </c>
      <c r="C7" s="19" t="s">
        <v>260</v>
      </c>
      <c r="D7" s="19">
        <v>1</v>
      </c>
      <c r="E7" s="19"/>
      <c r="F7" s="19"/>
      <c r="G7" s="34"/>
      <c r="H7" s="19"/>
      <c r="I7" s="19"/>
      <c r="J7" s="21" t="s">
        <v>274</v>
      </c>
      <c r="K7" s="21" t="s">
        <v>275</v>
      </c>
      <c r="L7" s="35" t="s">
        <v>276</v>
      </c>
    </row>
    <row r="8" spans="1:12" ht="53.25" customHeight="1">
      <c r="A8" s="19">
        <v>2</v>
      </c>
      <c r="B8" s="86" t="s">
        <v>178</v>
      </c>
      <c r="C8" s="19" t="s">
        <v>261</v>
      </c>
      <c r="D8" s="19">
        <v>1</v>
      </c>
      <c r="E8" s="19"/>
      <c r="F8" s="19"/>
      <c r="G8" s="19"/>
      <c r="H8" s="19"/>
      <c r="I8" s="19"/>
      <c r="J8" s="21" t="s">
        <v>274</v>
      </c>
      <c r="K8" s="21" t="s">
        <v>275</v>
      </c>
      <c r="L8" s="35" t="s">
        <v>276</v>
      </c>
    </row>
    <row r="9" spans="1:12" ht="53.25" customHeight="1">
      <c r="A9" s="22">
        <v>3</v>
      </c>
      <c r="B9" s="86" t="s">
        <v>179</v>
      </c>
      <c r="C9" s="19" t="s">
        <v>262</v>
      </c>
      <c r="D9" s="19">
        <v>1</v>
      </c>
      <c r="E9" s="19"/>
      <c r="F9" s="19"/>
      <c r="G9" s="19"/>
      <c r="H9" s="19"/>
      <c r="I9" s="19"/>
      <c r="J9" s="21" t="s">
        <v>274</v>
      </c>
      <c r="K9" s="21" t="s">
        <v>275</v>
      </c>
      <c r="L9" s="35" t="s">
        <v>276</v>
      </c>
    </row>
    <row r="10" spans="1:12" ht="53.25" customHeight="1">
      <c r="A10" s="19">
        <v>4</v>
      </c>
      <c r="B10" s="86" t="s">
        <v>180</v>
      </c>
      <c r="C10" s="19" t="s">
        <v>263</v>
      </c>
      <c r="D10" s="19">
        <v>1</v>
      </c>
      <c r="E10" s="19"/>
      <c r="F10" s="19"/>
      <c r="G10" s="19"/>
      <c r="H10" s="19"/>
      <c r="I10" s="19"/>
      <c r="J10" s="21" t="s">
        <v>274</v>
      </c>
      <c r="K10" s="21" t="s">
        <v>275</v>
      </c>
      <c r="L10" s="35" t="s">
        <v>276</v>
      </c>
    </row>
    <row r="11" spans="1:12" ht="66.75" customHeight="1">
      <c r="A11" s="19">
        <v>5</v>
      </c>
      <c r="B11" s="86" t="s">
        <v>181</v>
      </c>
      <c r="C11" s="19" t="s">
        <v>264</v>
      </c>
      <c r="D11" s="19">
        <v>1</v>
      </c>
      <c r="E11" s="19"/>
      <c r="F11" s="19"/>
      <c r="G11" s="19"/>
      <c r="H11" s="19"/>
      <c r="I11" s="19"/>
      <c r="J11" s="21" t="s">
        <v>274</v>
      </c>
      <c r="K11" s="21" t="s">
        <v>275</v>
      </c>
      <c r="L11" s="35" t="s">
        <v>276</v>
      </c>
    </row>
    <row r="12" spans="1:12" ht="66.75" customHeight="1">
      <c r="A12" s="22">
        <v>6</v>
      </c>
      <c r="B12" s="86" t="s">
        <v>182</v>
      </c>
      <c r="C12" s="19" t="s">
        <v>265</v>
      </c>
      <c r="D12" s="19">
        <v>1</v>
      </c>
      <c r="E12" s="19"/>
      <c r="F12" s="19"/>
      <c r="G12" s="19"/>
      <c r="H12" s="19"/>
      <c r="I12" s="19"/>
      <c r="J12" s="21" t="s">
        <v>274</v>
      </c>
      <c r="K12" s="21" t="s">
        <v>275</v>
      </c>
      <c r="L12" s="35" t="s">
        <v>276</v>
      </c>
    </row>
    <row r="13" spans="1:12" ht="66.75" customHeight="1">
      <c r="A13" s="19">
        <v>7</v>
      </c>
      <c r="B13" s="86" t="s">
        <v>183</v>
      </c>
      <c r="C13" s="19" t="s">
        <v>266</v>
      </c>
      <c r="D13" s="19">
        <v>1</v>
      </c>
      <c r="E13" s="19"/>
      <c r="F13" s="19"/>
      <c r="G13" s="19"/>
      <c r="H13" s="19"/>
      <c r="I13" s="19"/>
      <c r="J13" s="21" t="s">
        <v>274</v>
      </c>
      <c r="K13" s="21" t="s">
        <v>275</v>
      </c>
      <c r="L13" s="35" t="s">
        <v>276</v>
      </c>
    </row>
    <row r="14" spans="1:12" ht="66.75" customHeight="1">
      <c r="A14" s="19">
        <v>8</v>
      </c>
      <c r="B14" s="86" t="s">
        <v>184</v>
      </c>
      <c r="C14" s="19" t="s">
        <v>267</v>
      </c>
      <c r="D14" s="19">
        <v>1</v>
      </c>
      <c r="E14" s="19"/>
      <c r="F14" s="19"/>
      <c r="G14" s="19"/>
      <c r="H14" s="19"/>
      <c r="I14" s="19"/>
      <c r="J14" s="21" t="s">
        <v>274</v>
      </c>
      <c r="K14" s="21" t="s">
        <v>275</v>
      </c>
      <c r="L14" s="35" t="s">
        <v>276</v>
      </c>
    </row>
    <row r="15" spans="1:12" ht="66.75" customHeight="1">
      <c r="A15" s="22">
        <v>9</v>
      </c>
      <c r="B15" s="86" t="s">
        <v>185</v>
      </c>
      <c r="C15" s="19" t="s">
        <v>268</v>
      </c>
      <c r="D15" s="19">
        <v>1</v>
      </c>
      <c r="E15" s="19"/>
      <c r="F15" s="19"/>
      <c r="G15" s="19"/>
      <c r="H15" s="19"/>
      <c r="I15" s="19"/>
      <c r="J15" s="21" t="s">
        <v>274</v>
      </c>
      <c r="K15" s="21" t="s">
        <v>275</v>
      </c>
      <c r="L15" s="35" t="s">
        <v>276</v>
      </c>
    </row>
    <row r="16" spans="1:12" ht="61.5">
      <c r="A16" s="19">
        <v>10</v>
      </c>
      <c r="B16" s="86" t="s">
        <v>186</v>
      </c>
      <c r="C16" s="19" t="s">
        <v>269</v>
      </c>
      <c r="D16" s="19">
        <v>1</v>
      </c>
      <c r="E16" s="19"/>
      <c r="F16" s="19"/>
      <c r="G16" s="19"/>
      <c r="H16" s="19"/>
      <c r="I16" s="19"/>
      <c r="J16" s="21" t="s">
        <v>274</v>
      </c>
      <c r="K16" s="21" t="s">
        <v>275</v>
      </c>
      <c r="L16" s="35" t="s">
        <v>276</v>
      </c>
    </row>
    <row r="17" spans="1:12" ht="57.75" customHeight="1">
      <c r="A17" s="19">
        <v>11</v>
      </c>
      <c r="B17" s="86" t="s">
        <v>187</v>
      </c>
      <c r="C17" s="19" t="s">
        <v>270</v>
      </c>
      <c r="D17" s="19">
        <v>1</v>
      </c>
      <c r="E17" s="19"/>
      <c r="F17" s="19"/>
      <c r="G17" s="19"/>
      <c r="H17" s="19"/>
      <c r="I17" s="19"/>
      <c r="J17" s="21" t="s">
        <v>274</v>
      </c>
      <c r="K17" s="21" t="s">
        <v>275</v>
      </c>
      <c r="L17" s="35" t="s">
        <v>276</v>
      </c>
    </row>
    <row r="18" spans="1:12" ht="57.75" customHeight="1">
      <c r="A18" s="22">
        <v>12</v>
      </c>
      <c r="B18" s="86" t="s">
        <v>188</v>
      </c>
      <c r="C18" s="19" t="s">
        <v>271</v>
      </c>
      <c r="D18" s="19">
        <v>1</v>
      </c>
      <c r="E18" s="19"/>
      <c r="F18" s="19"/>
      <c r="G18" s="19"/>
      <c r="H18" s="19"/>
      <c r="I18" s="19"/>
      <c r="J18" s="21" t="s">
        <v>274</v>
      </c>
      <c r="K18" s="21" t="s">
        <v>275</v>
      </c>
      <c r="L18" s="35" t="s">
        <v>276</v>
      </c>
    </row>
    <row r="19" spans="1:12" ht="57.75" customHeight="1">
      <c r="A19" s="19">
        <v>13</v>
      </c>
      <c r="B19" s="86" t="s">
        <v>189</v>
      </c>
      <c r="C19" s="19" t="s">
        <v>272</v>
      </c>
      <c r="D19" s="19">
        <v>1</v>
      </c>
      <c r="E19" s="19"/>
      <c r="F19" s="19"/>
      <c r="G19" s="19"/>
      <c r="H19" s="19"/>
      <c r="I19" s="19"/>
      <c r="J19" s="21" t="s">
        <v>274</v>
      </c>
      <c r="K19" s="21" t="s">
        <v>275</v>
      </c>
      <c r="L19" s="35" t="s">
        <v>276</v>
      </c>
    </row>
    <row r="20" spans="1:12" ht="57.75" customHeight="1">
      <c r="A20" s="19">
        <v>14</v>
      </c>
      <c r="B20" s="86" t="s">
        <v>190</v>
      </c>
      <c r="C20" s="19" t="s">
        <v>273</v>
      </c>
      <c r="D20" s="19">
        <v>1</v>
      </c>
      <c r="E20" s="19"/>
      <c r="F20" s="19"/>
      <c r="G20" s="19"/>
      <c r="H20" s="19"/>
      <c r="I20" s="19"/>
      <c r="J20" s="21" t="s">
        <v>274</v>
      </c>
      <c r="K20" s="21" t="s">
        <v>275</v>
      </c>
      <c r="L20" s="35" t="s">
        <v>276</v>
      </c>
    </row>
    <row r="21" spans="1:12" ht="70.5" customHeight="1">
      <c r="A21" s="22">
        <v>15</v>
      </c>
      <c r="B21" s="86" t="s">
        <v>300</v>
      </c>
      <c r="C21" s="22" t="s">
        <v>263</v>
      </c>
      <c r="D21" s="19"/>
      <c r="E21" s="19"/>
      <c r="F21" s="19"/>
      <c r="G21" s="22">
        <v>1</v>
      </c>
      <c r="H21" s="19"/>
      <c r="I21" s="19"/>
      <c r="J21" s="22" t="s">
        <v>277</v>
      </c>
      <c r="K21" s="25" t="s">
        <v>275</v>
      </c>
      <c r="L21" s="22" t="s">
        <v>278</v>
      </c>
    </row>
    <row r="22" spans="1:12" ht="68.25" customHeight="1">
      <c r="A22" s="19">
        <v>16</v>
      </c>
      <c r="B22" s="86" t="s">
        <v>299</v>
      </c>
      <c r="C22" s="22" t="s">
        <v>265</v>
      </c>
      <c r="D22" s="19"/>
      <c r="E22" s="19"/>
      <c r="F22" s="19"/>
      <c r="G22" s="22">
        <v>1</v>
      </c>
      <c r="H22" s="19"/>
      <c r="I22" s="19"/>
      <c r="J22" s="22" t="s">
        <v>277</v>
      </c>
      <c r="K22" s="25" t="s">
        <v>275</v>
      </c>
      <c r="L22" s="22" t="s">
        <v>278</v>
      </c>
    </row>
    <row r="23" spans="1:12" ht="68.25" customHeight="1">
      <c r="A23" s="19">
        <v>17</v>
      </c>
      <c r="B23" s="86" t="s">
        <v>296</v>
      </c>
      <c r="C23" s="22" t="s">
        <v>270</v>
      </c>
      <c r="D23" s="19"/>
      <c r="E23" s="19"/>
      <c r="F23" s="19"/>
      <c r="G23" s="19"/>
      <c r="H23" s="19"/>
      <c r="I23" s="22">
        <v>1</v>
      </c>
      <c r="J23" s="25" t="s">
        <v>279</v>
      </c>
      <c r="K23" s="25" t="s">
        <v>275</v>
      </c>
      <c r="L23" s="19" t="s">
        <v>280</v>
      </c>
    </row>
    <row r="24" spans="1:12" ht="68.25" customHeight="1">
      <c r="A24" s="22">
        <v>18</v>
      </c>
      <c r="B24" s="86" t="s">
        <v>295</v>
      </c>
      <c r="C24" s="22" t="s">
        <v>264</v>
      </c>
      <c r="D24" s="19"/>
      <c r="E24" s="19"/>
      <c r="F24" s="19"/>
      <c r="G24" s="19"/>
      <c r="H24" s="19"/>
      <c r="I24" s="22">
        <v>1</v>
      </c>
      <c r="J24" s="25" t="s">
        <v>279</v>
      </c>
      <c r="K24" s="25" t="s">
        <v>275</v>
      </c>
      <c r="L24" s="19" t="s">
        <v>280</v>
      </c>
    </row>
    <row r="25" spans="1:12" ht="68.25" customHeight="1">
      <c r="A25" s="19">
        <v>19</v>
      </c>
      <c r="B25" s="86" t="s">
        <v>297</v>
      </c>
      <c r="C25" s="22" t="s">
        <v>281</v>
      </c>
      <c r="D25" s="19"/>
      <c r="E25" s="19"/>
      <c r="F25" s="19"/>
      <c r="G25" s="19"/>
      <c r="H25" s="19"/>
      <c r="I25" s="22">
        <v>1</v>
      </c>
      <c r="J25" s="25" t="s">
        <v>279</v>
      </c>
      <c r="K25" s="25" t="s">
        <v>275</v>
      </c>
      <c r="L25" s="19" t="s">
        <v>280</v>
      </c>
    </row>
    <row r="26" spans="1:12" ht="68.25" customHeight="1">
      <c r="A26" s="19">
        <v>20</v>
      </c>
      <c r="B26" s="86" t="s">
        <v>298</v>
      </c>
      <c r="C26" s="22" t="s">
        <v>265</v>
      </c>
      <c r="D26" s="19"/>
      <c r="E26" s="19"/>
      <c r="F26" s="19"/>
      <c r="G26" s="19"/>
      <c r="H26" s="19"/>
      <c r="I26" s="22">
        <v>1</v>
      </c>
      <c r="J26" s="25" t="s">
        <v>279</v>
      </c>
      <c r="K26" s="25" t="s">
        <v>275</v>
      </c>
      <c r="L26" s="19" t="s">
        <v>280</v>
      </c>
    </row>
    <row r="27" spans="1:12" ht="23.25">
      <c r="A27" s="19"/>
      <c r="B27" s="21"/>
      <c r="C27" s="80" t="s">
        <v>158</v>
      </c>
      <c r="D27" s="19">
        <f aca="true" t="shared" si="0" ref="D27:I27">SUM(D7:D26)</f>
        <v>14</v>
      </c>
      <c r="E27" s="19">
        <f t="shared" si="0"/>
        <v>0</v>
      </c>
      <c r="F27" s="19">
        <f t="shared" si="0"/>
        <v>0</v>
      </c>
      <c r="G27" s="19">
        <f t="shared" si="0"/>
        <v>2</v>
      </c>
      <c r="H27" s="19">
        <f t="shared" si="0"/>
        <v>0</v>
      </c>
      <c r="I27" s="19">
        <f t="shared" si="0"/>
        <v>4</v>
      </c>
      <c r="J27" s="19"/>
      <c r="K27" s="19"/>
      <c r="L27" s="19"/>
    </row>
    <row r="28" spans="1:12" ht="23.25">
      <c r="A28" s="19"/>
      <c r="B28" s="21"/>
      <c r="C28" s="80" t="s">
        <v>159</v>
      </c>
      <c r="D28" s="116">
        <f>SUM(D27:E27)*0.125</f>
        <v>1.75</v>
      </c>
      <c r="E28" s="117"/>
      <c r="F28" s="19">
        <f>F27*0.25</f>
        <v>0</v>
      </c>
      <c r="G28" s="19">
        <f>G27*0.5</f>
        <v>1</v>
      </c>
      <c r="H28" s="19">
        <f>H27*0.75</f>
        <v>0</v>
      </c>
      <c r="I28" s="19">
        <f>I27*1</f>
        <v>4</v>
      </c>
      <c r="J28" s="19"/>
      <c r="K28" s="19"/>
      <c r="L28" s="19"/>
    </row>
    <row r="29" spans="1:12" ht="23.25">
      <c r="A29" s="19"/>
      <c r="B29" s="21"/>
      <c r="C29" s="80" t="s">
        <v>160</v>
      </c>
      <c r="D29" s="116">
        <f>D28+F28+G28+H28+I28</f>
        <v>6.75</v>
      </c>
      <c r="E29" s="118"/>
      <c r="F29" s="118"/>
      <c r="G29" s="118"/>
      <c r="H29" s="118"/>
      <c r="I29" s="117"/>
      <c r="J29" s="19"/>
      <c r="K29" s="19"/>
      <c r="L29" s="19"/>
    </row>
    <row r="30" spans="1:12" ht="23.25">
      <c r="A30" s="81"/>
      <c r="B30" s="82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2" ht="23.25">
      <c r="A31" s="81"/>
      <c r="B31" s="82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ht="23.25">
      <c r="A32" s="81"/>
      <c r="B32" s="82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ht="23.25">
      <c r="A33" s="81"/>
      <c r="B33" s="82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23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ht="23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0" s="17" customFormat="1" ht="23.25">
      <c r="A36" s="9" t="s">
        <v>581</v>
      </c>
      <c r="B36" s="16" t="s">
        <v>593</v>
      </c>
      <c r="C36" s="16"/>
      <c r="D36" s="16"/>
      <c r="E36" s="16"/>
      <c r="F36" s="16"/>
      <c r="G36" s="16"/>
      <c r="H36" s="16"/>
      <c r="I36" s="16"/>
      <c r="J36" s="16"/>
    </row>
    <row r="37" spans="1:10" s="17" customFormat="1" ht="45" customHeight="1">
      <c r="A37" s="18"/>
      <c r="B37" s="120" t="s">
        <v>592</v>
      </c>
      <c r="C37" s="120"/>
      <c r="D37" s="120"/>
      <c r="E37" s="120"/>
      <c r="F37" s="120"/>
      <c r="G37" s="120"/>
      <c r="H37" s="120"/>
      <c r="I37" s="120"/>
      <c r="J37" s="120"/>
    </row>
    <row r="38" spans="1:10" s="17" customFormat="1" ht="23.25">
      <c r="A38" s="16"/>
      <c r="B38" s="16" t="s">
        <v>591</v>
      </c>
      <c r="C38" s="16"/>
      <c r="D38" s="16"/>
      <c r="E38" s="16"/>
      <c r="F38" s="16"/>
      <c r="G38" s="16"/>
      <c r="H38" s="16"/>
      <c r="I38" s="16"/>
      <c r="J38" s="16"/>
    </row>
    <row r="39" spans="1:10" ht="21">
      <c r="A39" s="16"/>
      <c r="B39" s="16"/>
      <c r="C39" s="16"/>
      <c r="D39" s="16"/>
      <c r="E39" s="16"/>
      <c r="F39" s="16"/>
      <c r="G39" s="16"/>
      <c r="H39" s="16"/>
      <c r="I39" s="16"/>
      <c r="J39" s="16"/>
    </row>
  </sheetData>
  <sheetProtection/>
  <mergeCells count="13">
    <mergeCell ref="A1:L1"/>
    <mergeCell ref="A2:L2"/>
    <mergeCell ref="A4:A6"/>
    <mergeCell ref="B4:B6"/>
    <mergeCell ref="C4:C6"/>
    <mergeCell ref="D4:I4"/>
    <mergeCell ref="J4:J6"/>
    <mergeCell ref="K4:K6"/>
    <mergeCell ref="L4:L6"/>
    <mergeCell ref="D28:E28"/>
    <mergeCell ref="D29:I29"/>
    <mergeCell ref="D5:E5"/>
    <mergeCell ref="B37:J37"/>
  </mergeCells>
  <hyperlinks>
    <hyperlink ref="B7" r:id="rId1" display="ART ศิลปกรรมฯ\RMUTT4-5-0-22 (ART-C02).pdf"/>
    <hyperlink ref="B8" r:id="rId2" display="ART ศิลปกรรมฯ\RMUTT4-5-0-23 (ART-C03).pdf"/>
    <hyperlink ref="B9" r:id="rId3" display="ART ศิลปกรรมฯ\RMUTT4-5-0-24 (ART-C04).pdf"/>
    <hyperlink ref="B10" r:id="rId4" display="ART ศิลปกรรมฯ\RMUTT4-5-0-25 (ART-C05).pdf"/>
    <hyperlink ref="B11" r:id="rId5" display="ART ศิลปกรรมฯ\RMUTT4-5-0-26 (ART-C06).pdf"/>
    <hyperlink ref="B12" r:id="rId6" display="ART ศิลปกรรมฯ\RMUTT4-5-0-27 (ART-C07).pdf"/>
    <hyperlink ref="B13" r:id="rId7" display="ART ศิลปกรรมฯ\RMUTT4-5-0-28 (ART-C08).pdf"/>
    <hyperlink ref="B14" r:id="rId8" display="ART ศิลปกรรมฯ\RMUTT4-5-0-29 (ART-C09).pdf"/>
    <hyperlink ref="B15" r:id="rId9" display="ART ศิลปกรรมฯ\RMUTT4-5-0-30 (ART-C10).pdf"/>
    <hyperlink ref="B16" r:id="rId10" display="ART ศิลปกรรมฯ\RMUTT4-5-0-31 (ART-C11).pdf"/>
    <hyperlink ref="B17" r:id="rId11" display="ART ศิลปกรรมฯ\RMUTT4-5-0-32 (ART-C12).pdf"/>
    <hyperlink ref="B18" r:id="rId12" display="ART ศิลปกรรมฯ\RMUTT4-5-0-33 (ART-C13).pdf"/>
    <hyperlink ref="B19" r:id="rId13" display="ART ศิลปกรรมฯ\RMUTT4-5-0-34 (ART-C14).pdf"/>
    <hyperlink ref="B20" r:id="rId14" display="ART ศิลปกรรมฯ\RMUTT4-5-0-35 (ART-C15).pdf"/>
    <hyperlink ref="B21" r:id="rId15" display="ART ศิลปกรรมฯ\RMUTT4-5-0-36 (ART-C16).pdf"/>
    <hyperlink ref="B22" r:id="rId16" display="ART ศิลปกรรมฯ\RMUTT4-5-0-37 (ART-C17).pdf"/>
    <hyperlink ref="B23" r:id="rId17" display="ART ศิลปกรรมฯ\RMUTT4-5-0-38 (ART-C18).pdf"/>
    <hyperlink ref="B24" r:id="rId18" display="ART ศิลปกรรมฯ\RMUTT4-5-0-39 (ART-C19).pdf"/>
    <hyperlink ref="B25" r:id="rId19" display="ART ศิลปกรรมฯ\RMUTT4-5-0-40 (ART-C20).pdf"/>
    <hyperlink ref="B26" r:id="rId20" display="ART ศิลปกรรมฯ\RMUTT4-5-0-41 (ART-C21).pdf"/>
  </hyperlinks>
  <printOptions/>
  <pageMargins left="0.6692913385826772" right="0.1968503937007874" top="0.4724409448818898" bottom="0.4330708661417323" header="0.15748031496062992" footer="0.31496062992125984"/>
  <pageSetup firstPageNumber="42" useFirstPageNumber="1" horizontalDpi="600" verticalDpi="600" orientation="landscape" paperSize="9" scale="81" r:id="rId21"/>
  <headerFooter alignWithMargins="0">
    <oddHeader xml:space="preserve">&amp;C&amp;"Angsana New,ธรรมดา"&amp;14ใช้ประกอบตัวชี้วัดที่ 4-5 งานสร้างสรรค์&amp;R&amp;"Angsana New,ธรรมดา"&amp;14หน้าที่ &amp;P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="62" zoomScaleNormal="62" zoomScalePageLayoutView="0" workbookViewId="0" topLeftCell="A5">
      <selection activeCell="J7" sqref="J7"/>
    </sheetView>
  </sheetViews>
  <sheetFormatPr defaultColWidth="9.125" defaultRowHeight="14.25"/>
  <cols>
    <col min="1" max="1" width="9.125" style="24" customWidth="1"/>
    <col min="2" max="2" width="45.75390625" style="24" customWidth="1"/>
    <col min="3" max="3" width="24.625" style="28" customWidth="1"/>
    <col min="4" max="6" width="3.625" style="3" customWidth="1"/>
    <col min="7" max="7" width="5.625" style="3" customWidth="1"/>
    <col min="8" max="8" width="4.50390625" style="1" bestFit="1" customWidth="1"/>
    <col min="9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69.75">
      <c r="A6" s="22">
        <v>1</v>
      </c>
      <c r="B6" s="25" t="s">
        <v>233</v>
      </c>
      <c r="C6" s="27" t="s">
        <v>616</v>
      </c>
      <c r="D6" s="33"/>
      <c r="E6" s="33"/>
      <c r="F6" s="33">
        <v>1</v>
      </c>
      <c r="G6" s="33"/>
      <c r="H6" s="2"/>
      <c r="I6" s="2"/>
      <c r="J6" s="2"/>
      <c r="K6" s="2"/>
      <c r="L6" s="22" t="s">
        <v>241</v>
      </c>
      <c r="M6" s="25" t="s">
        <v>611</v>
      </c>
      <c r="N6" s="25" t="s">
        <v>612</v>
      </c>
      <c r="O6" s="25" t="s">
        <v>615</v>
      </c>
    </row>
    <row r="7" spans="1:15" ht="93">
      <c r="A7" s="22">
        <v>2</v>
      </c>
      <c r="B7" s="45" t="s">
        <v>232</v>
      </c>
      <c r="C7" s="46" t="s">
        <v>613</v>
      </c>
      <c r="D7" s="47"/>
      <c r="E7" s="47"/>
      <c r="F7" s="47"/>
      <c r="G7" s="47"/>
      <c r="H7" s="49"/>
      <c r="I7" s="49">
        <v>1</v>
      </c>
      <c r="J7" s="49"/>
      <c r="K7" s="49"/>
      <c r="L7" s="44" t="s">
        <v>492</v>
      </c>
      <c r="M7" s="45"/>
      <c r="N7" s="45" t="s">
        <v>614</v>
      </c>
      <c r="O7" s="45" t="s">
        <v>448</v>
      </c>
    </row>
    <row r="8" spans="4:11" ht="23.25">
      <c r="D8" s="58">
        <f aca="true" t="shared" si="0" ref="D8:K8">SUM(D6:D7)</f>
        <v>0</v>
      </c>
      <c r="E8" s="58">
        <f t="shared" si="0"/>
        <v>0</v>
      </c>
      <c r="F8" s="58">
        <f t="shared" si="0"/>
        <v>1</v>
      </c>
      <c r="G8" s="58">
        <f t="shared" si="0"/>
        <v>0</v>
      </c>
      <c r="H8" s="58">
        <f t="shared" si="0"/>
        <v>0</v>
      </c>
      <c r="I8" s="58">
        <f t="shared" si="0"/>
        <v>1</v>
      </c>
      <c r="J8" s="58">
        <f t="shared" si="0"/>
        <v>0</v>
      </c>
      <c r="K8" s="58">
        <f t="shared" si="0"/>
        <v>0</v>
      </c>
    </row>
    <row r="10" spans="1:13" s="100" customFormat="1" ht="39" customHeight="1">
      <c r="A10" s="94"/>
      <c r="B10" s="94"/>
      <c r="C10" s="95" t="s">
        <v>34</v>
      </c>
      <c r="D10" s="96">
        <f>D8+'4-5 วิจัย-54 (บริหาร)'!D14+'4-5 วิจัย-54 (คหกรรม)'!D7+'4-5 วิจัย-54 (สื่อสาร)'!D9+'4-5 วิจัย-54 (ครุศาสตร์)'!D36+'4-5 วิจัย-54 (วิทย์)'!D39+'4-5 วิจัย-54 (ศิลปศาสตร์)'!D7+'4-5 วิจัย-54 วิศวะ'!D153+D8</f>
        <v>151</v>
      </c>
      <c r="E10" s="96" t="e">
        <f>'[1]E8'!D10+'4-5 วิจัย-54 (บริหาร)'!E14+'4-5 วิจัย-54 (คหกรรม)'!E7+'4-5 วิจัย-54 (สื่อสาร)'!E9+'4-5 วิจัย-54 (ครุศาสตร์)'!E36+'4-5 วิจัย-54 (วิทย์)'!E39+'4-5 วิจัย-54 (ศิลปศาสตร์)'!E7+'4-5 วิจัย-54 วิศวะ'!E153</f>
        <v>#REF!</v>
      </c>
      <c r="F10" s="96" t="e">
        <f>F8+#REF!+'4-5 วิจัย-54 (บริหาร)'!F14+'4-5 วิจัย-54 (คหกรรม)'!F7+'4-5 วิจัย-54 (สื่อสาร)'!F9+'4-5 วิจัย-54 (ครุศาสตร์)'!F36+'4-5 วิจัย-54 (วิทย์)'!F39+'4-5 วิจัย-54 (ศิลปศาสตร์)'!F7+'4-5 วิจัย-54 วิศวะ'!F153</f>
        <v>#REF!</v>
      </c>
      <c r="G10" s="97" t="e">
        <f>G8+#REF!+'4-5 วิจัย-54 (บริหาร)'!G14+'4-5 วิจัย-54 (คหกรรม)'!G7+'4-5 วิจัย-54 (สื่อสาร)'!G9+'4-5 วิจัย-54 (ครุศาสตร์)'!G36+'4-5 วิจัย-54 (วิทย์)'!G39+'4-5 วิจัย-54 (ศิลปศาสตร์)'!G7+'4-5 วิจัย-54 วิศวะ'!G153</f>
        <v>#REF!</v>
      </c>
      <c r="H10" s="98" t="e">
        <f>H8+#REF!+'4-5 วิจัย-54 (บริหาร)'!H14+'4-5 วิจัย-54 (คหกรรม)'!H7+'4-5 วิจัย-54 (สื่อสาร)'!H9+'4-5 วิจัย-54 (ครุศาสตร์)'!H36+'4-5 วิจัย-54 (วิทย์)'!H39+'4-5 วิจัย-54 (ศิลปศาสตร์)'!H7+'4-5 วิจัย-54 วิศวะ'!H153</f>
        <v>#REF!</v>
      </c>
      <c r="I10" s="99" t="e">
        <f>I8+#REF!+'4-5 วิจัย-54 (บริหาร)'!I14+'4-5 วิจัย-54 (คหกรรม)'!I7+'4-5 วิจัย-54 (สื่อสาร)'!I9+'4-5 วิจัย-54 (ครุศาสตร์)'!I36+'4-5 วิจัย-54 (วิทย์)'!I39+'4-5 วิจัย-54 (ศิลปศาสตร์)'!I7+'4-5 วิจัย-54 วิศวะ'!I153</f>
        <v>#REF!</v>
      </c>
      <c r="J10" s="99" t="e">
        <f>J8+#REF!+'4-5 วิจัย-54 (บริหาร)'!J14+'4-5 วิจัย-54 (คหกรรม)'!J7+'4-5 วิจัย-54 (สื่อสาร)'!J9+'4-5 วิจัย-54 (ครุศาสตร์)'!J36+'4-5 วิจัย-54 (วิทย์)'!J39+'4-5 วิจัย-54 (ศิลปศาสตร์)'!J7+'4-5 วิจัย-54 วิศวะ'!J153</f>
        <v>#REF!</v>
      </c>
      <c r="K10" s="99" t="e">
        <f>K8+#REF!+'4-5 วิจัย-54 (บริหาร)'!K14+'4-5 วิจัย-54 (คหกรรม)'!K7+'4-5 วิจัย-54 (สื่อสาร)'!K9+'4-5 วิจัย-54 (ครุศาสตร์)'!K36+'4-5 วิจัย-54 (วิทย์)'!K39+'4-5 วิจัย-54 (ศิลปศาสตร์)'!K7+'4-5 วิจัย-54 วิศวะ'!K153</f>
        <v>#REF!</v>
      </c>
      <c r="L10" s="94"/>
      <c r="M10" s="94"/>
    </row>
    <row r="11" spans="3:12" ht="23.25">
      <c r="C11" s="74" t="s">
        <v>35</v>
      </c>
      <c r="D11" s="132" t="e">
        <f>SUM(D10:F10)*0.25</f>
        <v>#REF!</v>
      </c>
      <c r="E11" s="132"/>
      <c r="F11" s="132"/>
      <c r="G11" s="77" t="e">
        <f>G10*0.5</f>
        <v>#REF!</v>
      </c>
      <c r="H11" s="78" t="e">
        <f>H10*0.75</f>
        <v>#REF!</v>
      </c>
      <c r="I11" s="133" t="e">
        <f>SUM(I10:K10)*1</f>
        <v>#REF!</v>
      </c>
      <c r="J11" s="133"/>
      <c r="K11" s="133"/>
      <c r="L11" s="79"/>
    </row>
    <row r="12" spans="3:11" ht="23.25">
      <c r="C12" s="74" t="s">
        <v>156</v>
      </c>
      <c r="D12" s="134" t="e">
        <f>SUM(D11:K11)</f>
        <v>#REF!</v>
      </c>
      <c r="E12" s="135"/>
      <c r="F12" s="135"/>
      <c r="G12" s="135"/>
      <c r="H12" s="135"/>
      <c r="I12" s="135"/>
      <c r="J12" s="135"/>
      <c r="K12" s="135"/>
    </row>
  </sheetData>
  <sheetProtection/>
  <mergeCells count="15">
    <mergeCell ref="D12:K12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  <mergeCell ref="O3:O5"/>
    <mergeCell ref="I4:K4"/>
    <mergeCell ref="D11:F11"/>
    <mergeCell ref="I11:K11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0">
      <selection activeCell="C13" sqref="C13"/>
    </sheetView>
  </sheetViews>
  <sheetFormatPr defaultColWidth="9.125" defaultRowHeight="14.25"/>
  <cols>
    <col min="1" max="1" width="9.125" style="24" customWidth="1"/>
    <col min="2" max="2" width="42.25390625" style="24" customWidth="1"/>
    <col min="3" max="3" width="24.625" style="28" customWidth="1"/>
    <col min="4" max="6" width="3.625" style="3" customWidth="1"/>
    <col min="7" max="7" width="5.625" style="3" customWidth="1"/>
    <col min="8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69.75">
      <c r="A6" s="22">
        <v>1</v>
      </c>
      <c r="B6" s="25" t="s">
        <v>234</v>
      </c>
      <c r="C6" s="29" t="s">
        <v>617</v>
      </c>
      <c r="D6" s="20">
        <v>1</v>
      </c>
      <c r="E6" s="26"/>
      <c r="F6" s="26"/>
      <c r="G6" s="26"/>
      <c r="H6" s="2"/>
      <c r="I6" s="2"/>
      <c r="J6" s="2"/>
      <c r="K6" s="2"/>
      <c r="L6" s="25" t="s">
        <v>618</v>
      </c>
      <c r="M6" s="31">
        <v>238918</v>
      </c>
      <c r="N6" s="25"/>
      <c r="O6" s="25"/>
    </row>
    <row r="7" spans="1:15" ht="69.75">
      <c r="A7" s="22">
        <v>2</v>
      </c>
      <c r="B7" s="25" t="s">
        <v>235</v>
      </c>
      <c r="C7" s="29" t="s">
        <v>619</v>
      </c>
      <c r="D7" s="20">
        <v>1</v>
      </c>
      <c r="E7" s="26"/>
      <c r="F7" s="26"/>
      <c r="G7" s="26"/>
      <c r="H7" s="2"/>
      <c r="I7" s="2"/>
      <c r="J7" s="2"/>
      <c r="K7" s="2"/>
      <c r="L7" s="25" t="s">
        <v>618</v>
      </c>
      <c r="M7" s="31">
        <v>238918</v>
      </c>
      <c r="N7" s="25"/>
      <c r="O7" s="25"/>
    </row>
    <row r="8" spans="1:15" ht="93">
      <c r="A8" s="22">
        <v>3</v>
      </c>
      <c r="B8" s="25" t="s">
        <v>236</v>
      </c>
      <c r="C8" s="29" t="s">
        <v>620</v>
      </c>
      <c r="D8" s="20"/>
      <c r="E8" s="26"/>
      <c r="F8" s="20">
        <v>1</v>
      </c>
      <c r="G8" s="26"/>
      <c r="H8" s="2"/>
      <c r="I8" s="2"/>
      <c r="J8" s="2"/>
      <c r="K8" s="2"/>
      <c r="L8" s="25" t="s">
        <v>621</v>
      </c>
      <c r="M8" s="31">
        <v>238930</v>
      </c>
      <c r="N8" s="25" t="s">
        <v>622</v>
      </c>
      <c r="O8" s="25" t="s">
        <v>473</v>
      </c>
    </row>
    <row r="9" spans="1:15" ht="93">
      <c r="A9" s="22">
        <v>4</v>
      </c>
      <c r="B9" s="25" t="s">
        <v>199</v>
      </c>
      <c r="C9" s="29" t="s">
        <v>623</v>
      </c>
      <c r="D9" s="20"/>
      <c r="E9" s="26"/>
      <c r="F9" s="20">
        <v>1</v>
      </c>
      <c r="G9" s="26"/>
      <c r="H9" s="2"/>
      <c r="I9" s="2"/>
      <c r="J9" s="2"/>
      <c r="K9" s="2"/>
      <c r="L9" s="25" t="s">
        <v>621</v>
      </c>
      <c r="M9" s="31">
        <v>238930</v>
      </c>
      <c r="N9" s="25" t="s">
        <v>622</v>
      </c>
      <c r="O9" s="25" t="s">
        <v>473</v>
      </c>
    </row>
    <row r="10" spans="1:15" ht="69.75">
      <c r="A10" s="22">
        <v>5</v>
      </c>
      <c r="B10" s="25" t="s">
        <v>627</v>
      </c>
      <c r="C10" s="29" t="s">
        <v>625</v>
      </c>
      <c r="D10" s="33"/>
      <c r="E10" s="32"/>
      <c r="F10" s="20">
        <v>1</v>
      </c>
      <c r="G10" s="32"/>
      <c r="H10" s="2"/>
      <c r="I10" s="2"/>
      <c r="J10" s="2"/>
      <c r="K10" s="2"/>
      <c r="L10" s="25" t="s">
        <v>621</v>
      </c>
      <c r="M10" s="31">
        <v>239114</v>
      </c>
      <c r="N10" s="25" t="s">
        <v>626</v>
      </c>
      <c r="O10" s="25" t="s">
        <v>473</v>
      </c>
    </row>
    <row r="11" spans="1:15" ht="69.75">
      <c r="A11" s="22">
        <v>6</v>
      </c>
      <c r="B11" s="25" t="s">
        <v>634</v>
      </c>
      <c r="C11" s="29" t="s">
        <v>629</v>
      </c>
      <c r="D11" s="33">
        <v>1</v>
      </c>
      <c r="E11" s="32"/>
      <c r="F11" s="32"/>
      <c r="G11" s="32"/>
      <c r="H11" s="2"/>
      <c r="I11" s="2"/>
      <c r="J11" s="2"/>
      <c r="K11" s="2"/>
      <c r="L11" s="25" t="s">
        <v>628</v>
      </c>
      <c r="M11" s="31" t="s">
        <v>630</v>
      </c>
      <c r="N11" s="25"/>
      <c r="O11" s="25"/>
    </row>
    <row r="12" spans="1:15" ht="69.75">
      <c r="A12" s="22">
        <v>7</v>
      </c>
      <c r="B12" s="25" t="s">
        <v>633</v>
      </c>
      <c r="C12" s="29" t="s">
        <v>631</v>
      </c>
      <c r="D12" s="33"/>
      <c r="E12" s="33">
        <v>1</v>
      </c>
      <c r="F12" s="32"/>
      <c r="G12" s="32"/>
      <c r="H12" s="2"/>
      <c r="I12" s="2"/>
      <c r="J12" s="2"/>
      <c r="K12" s="2"/>
      <c r="L12" s="25" t="s">
        <v>632</v>
      </c>
      <c r="M12" s="31" t="s">
        <v>493</v>
      </c>
      <c r="N12" s="25"/>
      <c r="O12" s="25"/>
    </row>
    <row r="13" spans="1:15" ht="93">
      <c r="A13" s="22">
        <v>8</v>
      </c>
      <c r="B13" s="25" t="s">
        <v>242</v>
      </c>
      <c r="C13" s="29" t="s">
        <v>237</v>
      </c>
      <c r="D13" s="33"/>
      <c r="E13" s="32"/>
      <c r="F13" s="32"/>
      <c r="G13" s="33">
        <v>1</v>
      </c>
      <c r="H13" s="2"/>
      <c r="I13" s="2"/>
      <c r="J13" s="2"/>
      <c r="K13" s="2"/>
      <c r="L13" s="25" t="s">
        <v>238</v>
      </c>
      <c r="M13" s="31" t="s">
        <v>239</v>
      </c>
      <c r="N13" s="25" t="s">
        <v>240</v>
      </c>
      <c r="O13" s="25"/>
    </row>
    <row r="14" spans="3:11" ht="23.25">
      <c r="C14" s="74" t="s">
        <v>157</v>
      </c>
      <c r="D14" s="58">
        <f aca="true" t="shared" si="0" ref="D14:K14">SUM(D6:D13)</f>
        <v>3</v>
      </c>
      <c r="E14" s="58">
        <f t="shared" si="0"/>
        <v>1</v>
      </c>
      <c r="F14" s="58">
        <f t="shared" si="0"/>
        <v>3</v>
      </c>
      <c r="G14" s="58">
        <f t="shared" si="0"/>
        <v>1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6">
      <selection activeCell="A6" sqref="A6"/>
    </sheetView>
  </sheetViews>
  <sheetFormatPr defaultColWidth="9.125" defaultRowHeight="14.25"/>
  <cols>
    <col min="1" max="1" width="9.125" style="24" customWidth="1"/>
    <col min="2" max="2" width="39.625" style="24" customWidth="1"/>
    <col min="3" max="3" width="24.625" style="28" customWidth="1"/>
    <col min="4" max="6" width="3.625" style="3" customWidth="1"/>
    <col min="7" max="7" width="5.625" style="3" customWidth="1"/>
    <col min="8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93">
      <c r="A6" s="22">
        <v>1</v>
      </c>
      <c r="B6" s="25" t="s">
        <v>244</v>
      </c>
      <c r="C6" s="29" t="s">
        <v>243</v>
      </c>
      <c r="D6" s="33"/>
      <c r="E6" s="32"/>
      <c r="F6" s="33"/>
      <c r="G6" s="32"/>
      <c r="H6" s="2"/>
      <c r="I6" s="2">
        <v>1</v>
      </c>
      <c r="J6" s="2"/>
      <c r="K6" s="2"/>
      <c r="L6" s="25" t="s">
        <v>245</v>
      </c>
      <c r="M6" s="31" t="s">
        <v>246</v>
      </c>
      <c r="N6" s="25" t="s">
        <v>247</v>
      </c>
      <c r="O6" s="25" t="s">
        <v>443</v>
      </c>
    </row>
    <row r="7" spans="3:11" ht="23.25">
      <c r="C7" s="74" t="s">
        <v>157</v>
      </c>
      <c r="D7" s="58">
        <f aca="true" t="shared" si="0" ref="D7:K7">SUM(D6:D6)</f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1</v>
      </c>
      <c r="J7" s="58">
        <f t="shared" si="0"/>
        <v>0</v>
      </c>
      <c r="K7" s="58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6">
      <selection activeCell="H17" sqref="H17"/>
    </sheetView>
  </sheetViews>
  <sheetFormatPr defaultColWidth="9.125" defaultRowHeight="14.25"/>
  <cols>
    <col min="1" max="1" width="9.125" style="24" customWidth="1"/>
    <col min="2" max="2" width="48.625" style="24" customWidth="1"/>
    <col min="3" max="3" width="24.625" style="28" customWidth="1"/>
    <col min="4" max="6" width="3.625" style="3" customWidth="1"/>
    <col min="7" max="7" width="5.625" style="3" customWidth="1"/>
    <col min="8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69.75">
      <c r="A6" s="22">
        <v>1</v>
      </c>
      <c r="B6" s="25" t="s">
        <v>251</v>
      </c>
      <c r="C6" s="29" t="s">
        <v>248</v>
      </c>
      <c r="D6" s="33">
        <v>1</v>
      </c>
      <c r="E6" s="32"/>
      <c r="F6" s="33"/>
      <c r="G6" s="32"/>
      <c r="H6" s="2"/>
      <c r="I6" s="2"/>
      <c r="J6" s="2"/>
      <c r="K6" s="2"/>
      <c r="L6" s="25" t="s">
        <v>254</v>
      </c>
      <c r="M6" s="31" t="s">
        <v>255</v>
      </c>
      <c r="N6" s="25"/>
      <c r="O6" s="25"/>
    </row>
    <row r="7" spans="1:15" ht="46.5">
      <c r="A7" s="22">
        <v>2</v>
      </c>
      <c r="B7" s="25" t="s">
        <v>252</v>
      </c>
      <c r="C7" s="29" t="s">
        <v>249</v>
      </c>
      <c r="D7" s="33"/>
      <c r="E7" s="33">
        <v>1</v>
      </c>
      <c r="F7" s="33"/>
      <c r="G7" s="32"/>
      <c r="H7" s="2"/>
      <c r="I7" s="2"/>
      <c r="J7" s="2"/>
      <c r="K7" s="2"/>
      <c r="L7" s="25" t="s">
        <v>256</v>
      </c>
      <c r="M7" s="31" t="s">
        <v>257</v>
      </c>
      <c r="N7" s="25"/>
      <c r="O7" s="25"/>
    </row>
    <row r="8" spans="1:15" ht="69.75">
      <c r="A8" s="22">
        <v>3</v>
      </c>
      <c r="B8" s="25" t="s">
        <v>253</v>
      </c>
      <c r="C8" s="29" t="s">
        <v>250</v>
      </c>
      <c r="D8" s="33">
        <v>1</v>
      </c>
      <c r="E8" s="32"/>
      <c r="F8" s="33"/>
      <c r="G8" s="32"/>
      <c r="H8" s="2"/>
      <c r="I8" s="2"/>
      <c r="J8" s="2"/>
      <c r="K8" s="2"/>
      <c r="L8" s="25" t="s">
        <v>258</v>
      </c>
      <c r="M8" s="31" t="s">
        <v>259</v>
      </c>
      <c r="N8" s="25"/>
      <c r="O8" s="25"/>
    </row>
    <row r="9" spans="3:11" ht="23.25">
      <c r="C9" s="74" t="s">
        <v>157</v>
      </c>
      <c r="D9" s="58">
        <f aca="true" t="shared" si="0" ref="D9:K9">SUM(D6:D8)</f>
        <v>2</v>
      </c>
      <c r="E9" s="58">
        <f t="shared" si="0"/>
        <v>1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4">
      <pane ySplit="1605" topLeftCell="BM34" activePane="bottomLeft" state="split"/>
      <selection pane="topLeft" activeCell="N32" sqref="N32"/>
      <selection pane="bottomLeft" activeCell="L29" sqref="L29"/>
    </sheetView>
  </sheetViews>
  <sheetFormatPr defaultColWidth="9.125" defaultRowHeight="14.25"/>
  <cols>
    <col min="1" max="1" width="9.125" style="24" customWidth="1"/>
    <col min="2" max="2" width="42.00390625" style="24" customWidth="1"/>
    <col min="3" max="3" width="24.625" style="28" customWidth="1"/>
    <col min="4" max="6" width="3.625" style="3" customWidth="1"/>
    <col min="7" max="7" width="5.625" style="3" customWidth="1"/>
    <col min="8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116.25">
      <c r="A6" s="22">
        <v>1</v>
      </c>
      <c r="B6" s="38" t="s">
        <v>409</v>
      </c>
      <c r="C6" s="36" t="s">
        <v>282</v>
      </c>
      <c r="D6" s="33"/>
      <c r="E6" s="32"/>
      <c r="F6" s="33">
        <v>1</v>
      </c>
      <c r="G6" s="32"/>
      <c r="H6" s="2"/>
      <c r="I6" s="2"/>
      <c r="J6" s="2"/>
      <c r="K6" s="2"/>
      <c r="L6" s="37" t="s">
        <v>494</v>
      </c>
      <c r="M6" s="31" t="s">
        <v>283</v>
      </c>
      <c r="N6" s="25" t="s">
        <v>284</v>
      </c>
      <c r="O6" s="25" t="s">
        <v>473</v>
      </c>
    </row>
    <row r="7" spans="1:15" ht="46.5">
      <c r="A7" s="22">
        <v>2</v>
      </c>
      <c r="B7" s="25" t="s">
        <v>410</v>
      </c>
      <c r="C7" s="29" t="s">
        <v>285</v>
      </c>
      <c r="D7" s="33">
        <v>1</v>
      </c>
      <c r="E7" s="32"/>
      <c r="F7" s="33"/>
      <c r="G7" s="32"/>
      <c r="H7" s="2"/>
      <c r="I7" s="2"/>
      <c r="J7" s="2"/>
      <c r="K7" s="2"/>
      <c r="L7" s="25" t="s">
        <v>286</v>
      </c>
      <c r="M7" s="31" t="s">
        <v>287</v>
      </c>
      <c r="N7" s="25"/>
      <c r="O7" s="25"/>
    </row>
    <row r="8" spans="1:15" ht="69.75">
      <c r="A8" s="22">
        <v>3</v>
      </c>
      <c r="B8" s="25" t="s">
        <v>411</v>
      </c>
      <c r="C8" s="29" t="s">
        <v>288</v>
      </c>
      <c r="D8" s="33">
        <v>1</v>
      </c>
      <c r="E8" s="32"/>
      <c r="F8" s="33"/>
      <c r="G8" s="32"/>
      <c r="H8" s="2"/>
      <c r="I8" s="2"/>
      <c r="J8" s="2"/>
      <c r="K8" s="2"/>
      <c r="L8" s="25" t="s">
        <v>286</v>
      </c>
      <c r="M8" s="31" t="s">
        <v>287</v>
      </c>
      <c r="N8" s="25"/>
      <c r="O8" s="25"/>
    </row>
    <row r="9" spans="1:15" ht="69.75">
      <c r="A9" s="22">
        <v>4</v>
      </c>
      <c r="B9" s="25" t="s">
        <v>412</v>
      </c>
      <c r="C9" s="29" t="s">
        <v>289</v>
      </c>
      <c r="D9" s="33">
        <v>1</v>
      </c>
      <c r="E9" s="32"/>
      <c r="F9" s="33"/>
      <c r="G9" s="32"/>
      <c r="H9" s="2"/>
      <c r="I9" s="2"/>
      <c r="J9" s="2"/>
      <c r="K9" s="2"/>
      <c r="L9" s="25" t="s">
        <v>286</v>
      </c>
      <c r="M9" s="31" t="s">
        <v>287</v>
      </c>
      <c r="N9" s="25"/>
      <c r="O9" s="25"/>
    </row>
    <row r="10" spans="1:15" ht="69.75">
      <c r="A10" s="22">
        <v>5</v>
      </c>
      <c r="B10" s="25" t="s">
        <v>413</v>
      </c>
      <c r="C10" s="29" t="s">
        <v>290</v>
      </c>
      <c r="D10" s="33">
        <v>1</v>
      </c>
      <c r="E10" s="32"/>
      <c r="F10" s="33"/>
      <c r="G10" s="32"/>
      <c r="H10" s="2"/>
      <c r="I10" s="2"/>
      <c r="J10" s="2"/>
      <c r="K10" s="2"/>
      <c r="L10" s="25" t="s">
        <v>291</v>
      </c>
      <c r="M10" s="31">
        <v>238917</v>
      </c>
      <c r="N10" s="25"/>
      <c r="O10" s="25"/>
    </row>
    <row r="11" spans="1:15" ht="69.75">
      <c r="A11" s="22">
        <v>6</v>
      </c>
      <c r="B11" s="25" t="s">
        <v>414</v>
      </c>
      <c r="C11" s="29" t="s">
        <v>290</v>
      </c>
      <c r="D11" s="33">
        <v>1</v>
      </c>
      <c r="E11" s="32"/>
      <c r="F11" s="33"/>
      <c r="G11" s="32"/>
      <c r="H11" s="2"/>
      <c r="I11" s="2"/>
      <c r="J11" s="2"/>
      <c r="K11" s="2"/>
      <c r="L11" s="25" t="s">
        <v>291</v>
      </c>
      <c r="M11" s="31">
        <v>238917</v>
      </c>
      <c r="N11" s="25"/>
      <c r="O11" s="25"/>
    </row>
    <row r="12" spans="1:15" ht="69.75">
      <c r="A12" s="22">
        <v>7</v>
      </c>
      <c r="B12" s="25" t="s">
        <v>415</v>
      </c>
      <c r="C12" s="29" t="s">
        <v>292</v>
      </c>
      <c r="D12" s="33">
        <v>1</v>
      </c>
      <c r="E12" s="32"/>
      <c r="F12" s="33"/>
      <c r="G12" s="32"/>
      <c r="H12" s="2"/>
      <c r="I12" s="2"/>
      <c r="J12" s="2"/>
      <c r="K12" s="2"/>
      <c r="L12" s="25" t="s">
        <v>293</v>
      </c>
      <c r="M12" s="31" t="s">
        <v>294</v>
      </c>
      <c r="N12" s="25"/>
      <c r="O12" s="25"/>
    </row>
    <row r="13" spans="1:15" ht="69.75">
      <c r="A13" s="22">
        <v>8</v>
      </c>
      <c r="B13" s="25" t="s">
        <v>416</v>
      </c>
      <c r="C13" s="29" t="s">
        <v>301</v>
      </c>
      <c r="D13" s="33">
        <v>1</v>
      </c>
      <c r="E13" s="32"/>
      <c r="F13" s="33"/>
      <c r="G13" s="32"/>
      <c r="H13" s="2"/>
      <c r="I13" s="2"/>
      <c r="J13" s="2"/>
      <c r="K13" s="2"/>
      <c r="L13" s="25" t="s">
        <v>302</v>
      </c>
      <c r="M13" s="31" t="s">
        <v>294</v>
      </c>
      <c r="N13" s="25"/>
      <c r="O13" s="25"/>
    </row>
    <row r="14" spans="1:15" ht="69.75">
      <c r="A14" s="22">
        <v>9</v>
      </c>
      <c r="B14" s="25" t="s">
        <v>417</v>
      </c>
      <c r="C14" s="29" t="s">
        <v>303</v>
      </c>
      <c r="D14" s="33">
        <v>1</v>
      </c>
      <c r="E14" s="32"/>
      <c r="F14" s="33"/>
      <c r="G14" s="32"/>
      <c r="H14" s="2"/>
      <c r="I14" s="2"/>
      <c r="J14" s="2"/>
      <c r="K14" s="2"/>
      <c r="L14" s="25" t="s">
        <v>302</v>
      </c>
      <c r="M14" s="31" t="s">
        <v>294</v>
      </c>
      <c r="N14" s="25"/>
      <c r="O14" s="25"/>
    </row>
    <row r="15" spans="1:15" ht="69.75">
      <c r="A15" s="22">
        <v>10</v>
      </c>
      <c r="B15" s="25" t="s">
        <v>418</v>
      </c>
      <c r="C15" s="29" t="s">
        <v>304</v>
      </c>
      <c r="D15" s="33"/>
      <c r="E15" s="33">
        <v>1</v>
      </c>
      <c r="F15" s="33"/>
      <c r="G15" s="32"/>
      <c r="H15" s="2"/>
      <c r="I15" s="2"/>
      <c r="J15" s="2"/>
      <c r="K15" s="2"/>
      <c r="L15" s="25" t="s">
        <v>305</v>
      </c>
      <c r="M15" s="31" t="s">
        <v>306</v>
      </c>
      <c r="N15" s="25"/>
      <c r="O15" s="25"/>
    </row>
    <row r="16" spans="1:15" ht="93">
      <c r="A16" s="22">
        <v>11</v>
      </c>
      <c r="B16" s="25" t="s">
        <v>419</v>
      </c>
      <c r="C16" s="29" t="s">
        <v>307</v>
      </c>
      <c r="D16" s="33"/>
      <c r="E16" s="33">
        <v>1</v>
      </c>
      <c r="F16" s="33"/>
      <c r="G16" s="32"/>
      <c r="H16" s="2"/>
      <c r="I16" s="2"/>
      <c r="J16" s="2"/>
      <c r="K16" s="2"/>
      <c r="L16" s="25" t="s">
        <v>308</v>
      </c>
      <c r="M16" s="31" t="s">
        <v>309</v>
      </c>
      <c r="N16" s="25"/>
      <c r="O16" s="25"/>
    </row>
    <row r="17" spans="1:15" ht="139.5">
      <c r="A17" s="22">
        <v>12</v>
      </c>
      <c r="B17" s="25" t="s">
        <v>420</v>
      </c>
      <c r="C17" s="29" t="s">
        <v>310</v>
      </c>
      <c r="D17" s="33">
        <v>1</v>
      </c>
      <c r="E17" s="32"/>
      <c r="F17" s="33"/>
      <c r="G17" s="32"/>
      <c r="H17" s="2"/>
      <c r="I17" s="2"/>
      <c r="J17" s="2"/>
      <c r="K17" s="2"/>
      <c r="L17" s="25" t="s">
        <v>545</v>
      </c>
      <c r="M17" s="31" t="s">
        <v>547</v>
      </c>
      <c r="N17" s="25" t="s">
        <v>546</v>
      </c>
      <c r="O17" s="25"/>
    </row>
    <row r="18" spans="1:15" ht="93">
      <c r="A18" s="22">
        <v>13</v>
      </c>
      <c r="B18" s="25" t="s">
        <v>421</v>
      </c>
      <c r="C18" s="29" t="s">
        <v>548</v>
      </c>
      <c r="D18" s="33">
        <v>1</v>
      </c>
      <c r="E18" s="32"/>
      <c r="F18" s="33"/>
      <c r="G18" s="32"/>
      <c r="H18" s="2"/>
      <c r="I18" s="2"/>
      <c r="J18" s="2"/>
      <c r="K18" s="2"/>
      <c r="L18" s="25" t="s">
        <v>549</v>
      </c>
      <c r="M18" s="31" t="s">
        <v>550</v>
      </c>
      <c r="N18" s="25"/>
      <c r="O18" s="25"/>
    </row>
    <row r="19" spans="1:15" ht="116.25">
      <c r="A19" s="22">
        <v>14</v>
      </c>
      <c r="B19" s="25" t="s">
        <v>422</v>
      </c>
      <c r="C19" s="29" t="s">
        <v>551</v>
      </c>
      <c r="D19" s="33">
        <v>1</v>
      </c>
      <c r="E19" s="32"/>
      <c r="F19" s="33"/>
      <c r="G19" s="32"/>
      <c r="H19" s="2"/>
      <c r="I19" s="2"/>
      <c r="J19" s="2"/>
      <c r="K19" s="2"/>
      <c r="L19" s="25" t="s">
        <v>549</v>
      </c>
      <c r="M19" s="31" t="s">
        <v>550</v>
      </c>
      <c r="N19" s="25"/>
      <c r="O19" s="25"/>
    </row>
    <row r="20" spans="1:15" ht="93">
      <c r="A20" s="22">
        <v>15</v>
      </c>
      <c r="B20" s="25" t="s">
        <v>423</v>
      </c>
      <c r="C20" s="29" t="s">
        <v>552</v>
      </c>
      <c r="D20" s="33">
        <v>1</v>
      </c>
      <c r="E20" s="32"/>
      <c r="F20" s="33"/>
      <c r="G20" s="32"/>
      <c r="H20" s="2"/>
      <c r="I20" s="2"/>
      <c r="J20" s="2"/>
      <c r="K20" s="2"/>
      <c r="L20" s="25" t="s">
        <v>549</v>
      </c>
      <c r="M20" s="31" t="s">
        <v>550</v>
      </c>
      <c r="N20" s="25"/>
      <c r="O20" s="25"/>
    </row>
    <row r="21" spans="1:15" ht="93">
      <c r="A21" s="22">
        <v>16</v>
      </c>
      <c r="B21" s="25" t="s">
        <v>424</v>
      </c>
      <c r="C21" s="29" t="s">
        <v>553</v>
      </c>
      <c r="D21" s="33">
        <v>1</v>
      </c>
      <c r="E21" s="32"/>
      <c r="F21" s="33"/>
      <c r="G21" s="32"/>
      <c r="H21" s="2"/>
      <c r="I21" s="2"/>
      <c r="J21" s="2"/>
      <c r="K21" s="2"/>
      <c r="L21" s="25" t="s">
        <v>549</v>
      </c>
      <c r="M21" s="31" t="s">
        <v>550</v>
      </c>
      <c r="N21" s="25"/>
      <c r="O21" s="25"/>
    </row>
    <row r="22" spans="1:15" ht="69.75">
      <c r="A22" s="22">
        <v>17</v>
      </c>
      <c r="B22" s="25" t="s">
        <v>425</v>
      </c>
      <c r="C22" s="29" t="s">
        <v>556</v>
      </c>
      <c r="D22" s="33"/>
      <c r="E22" s="33">
        <v>1</v>
      </c>
      <c r="F22" s="33"/>
      <c r="G22" s="32"/>
      <c r="H22" s="2"/>
      <c r="I22" s="2"/>
      <c r="J22" s="2"/>
      <c r="K22" s="2"/>
      <c r="L22" s="25" t="s">
        <v>192</v>
      </c>
      <c r="M22" s="31" t="s">
        <v>555</v>
      </c>
      <c r="N22" s="25"/>
      <c r="O22" s="25"/>
    </row>
    <row r="23" spans="1:15" ht="69.75">
      <c r="A23" s="22">
        <v>18</v>
      </c>
      <c r="B23" s="45" t="s">
        <v>426</v>
      </c>
      <c r="C23" s="46" t="s">
        <v>553</v>
      </c>
      <c r="D23" s="47"/>
      <c r="E23" s="47">
        <v>1</v>
      </c>
      <c r="F23" s="47"/>
      <c r="G23" s="48"/>
      <c r="H23" s="49"/>
      <c r="I23" s="49"/>
      <c r="J23" s="49"/>
      <c r="K23" s="49"/>
      <c r="L23" s="45" t="s">
        <v>557</v>
      </c>
      <c r="M23" s="50" t="s">
        <v>558</v>
      </c>
      <c r="N23" s="25"/>
      <c r="O23" s="25"/>
    </row>
    <row r="24" spans="1:15" ht="69.75">
      <c r="A24" s="22">
        <v>19</v>
      </c>
      <c r="B24" s="45" t="s">
        <v>427</v>
      </c>
      <c r="C24" s="46" t="s">
        <v>553</v>
      </c>
      <c r="D24" s="47"/>
      <c r="E24" s="47">
        <v>1</v>
      </c>
      <c r="F24" s="47"/>
      <c r="G24" s="48"/>
      <c r="H24" s="49"/>
      <c r="I24" s="49"/>
      <c r="J24" s="49"/>
      <c r="K24" s="49"/>
      <c r="L24" s="45" t="s">
        <v>557</v>
      </c>
      <c r="M24" s="50" t="s">
        <v>558</v>
      </c>
      <c r="N24" s="25"/>
      <c r="O24" s="25"/>
    </row>
    <row r="25" spans="1:15" ht="69.75">
      <c r="A25" s="22">
        <v>20</v>
      </c>
      <c r="B25" s="45" t="s">
        <v>428</v>
      </c>
      <c r="C25" s="46" t="s">
        <v>559</v>
      </c>
      <c r="D25" s="47"/>
      <c r="E25" s="48"/>
      <c r="F25" s="47">
        <v>1</v>
      </c>
      <c r="G25" s="48"/>
      <c r="H25" s="49"/>
      <c r="I25" s="49"/>
      <c r="J25" s="49"/>
      <c r="K25" s="49"/>
      <c r="L25" s="45" t="s">
        <v>560</v>
      </c>
      <c r="M25" s="50">
        <v>19968</v>
      </c>
      <c r="N25" s="25"/>
      <c r="O25" s="25"/>
    </row>
    <row r="26" spans="1:15" ht="93">
      <c r="A26" s="22">
        <v>21</v>
      </c>
      <c r="B26" s="45" t="s">
        <v>429</v>
      </c>
      <c r="C26" s="46" t="s">
        <v>561</v>
      </c>
      <c r="D26" s="47"/>
      <c r="E26" s="47">
        <v>1</v>
      </c>
      <c r="F26" s="47"/>
      <c r="G26" s="48"/>
      <c r="H26" s="49"/>
      <c r="I26" s="49"/>
      <c r="J26" s="49"/>
      <c r="K26" s="49"/>
      <c r="L26" s="45" t="s">
        <v>562</v>
      </c>
      <c r="M26" s="50" t="s">
        <v>563</v>
      </c>
      <c r="N26" s="25"/>
      <c r="O26" s="25"/>
    </row>
    <row r="27" spans="1:15" ht="69.75">
      <c r="A27" s="22">
        <v>22</v>
      </c>
      <c r="B27" s="45" t="s">
        <v>430</v>
      </c>
      <c r="C27" s="46" t="s">
        <v>564</v>
      </c>
      <c r="D27" s="47"/>
      <c r="E27" s="48"/>
      <c r="F27" s="47"/>
      <c r="G27" s="48"/>
      <c r="H27" s="49"/>
      <c r="I27" s="49">
        <v>1</v>
      </c>
      <c r="J27" s="49"/>
      <c r="K27" s="49"/>
      <c r="L27" s="45" t="s">
        <v>565</v>
      </c>
      <c r="M27" s="50" t="s">
        <v>407</v>
      </c>
      <c r="N27" s="25" t="s">
        <v>408</v>
      </c>
      <c r="O27" s="25" t="s">
        <v>448</v>
      </c>
    </row>
    <row r="28" spans="1:15" ht="116.25">
      <c r="A28" s="22">
        <v>23</v>
      </c>
      <c r="B28" s="45" t="s">
        <v>431</v>
      </c>
      <c r="C28" s="46" t="s">
        <v>566</v>
      </c>
      <c r="D28" s="47"/>
      <c r="E28" s="47">
        <v>1</v>
      </c>
      <c r="F28" s="47"/>
      <c r="G28" s="48"/>
      <c r="H28" s="49"/>
      <c r="I28" s="49"/>
      <c r="J28" s="49"/>
      <c r="K28" s="49"/>
      <c r="L28" s="45" t="s">
        <v>567</v>
      </c>
      <c r="M28" s="50">
        <v>20010</v>
      </c>
      <c r="N28" s="25"/>
      <c r="O28" s="25"/>
    </row>
    <row r="29" spans="1:15" ht="93">
      <c r="A29" s="22">
        <v>24</v>
      </c>
      <c r="B29" s="45" t="s">
        <v>432</v>
      </c>
      <c r="C29" s="46" t="s">
        <v>568</v>
      </c>
      <c r="D29" s="47">
        <v>1</v>
      </c>
      <c r="E29" s="48"/>
      <c r="F29" s="47"/>
      <c r="G29" s="48"/>
      <c r="H29" s="49"/>
      <c r="I29" s="49"/>
      <c r="J29" s="49"/>
      <c r="K29" s="49"/>
      <c r="L29" s="45" t="s">
        <v>569</v>
      </c>
      <c r="M29" s="50" t="s">
        <v>570</v>
      </c>
      <c r="N29" s="25"/>
      <c r="O29" s="25"/>
    </row>
    <row r="30" spans="1:15" ht="93">
      <c r="A30" s="22">
        <v>25</v>
      </c>
      <c r="B30" s="45" t="s">
        <v>433</v>
      </c>
      <c r="C30" s="46" t="s">
        <v>548</v>
      </c>
      <c r="D30" s="47">
        <v>1</v>
      </c>
      <c r="E30" s="48"/>
      <c r="F30" s="47"/>
      <c r="G30" s="48"/>
      <c r="H30" s="49"/>
      <c r="I30" s="49"/>
      <c r="J30" s="49"/>
      <c r="K30" s="49"/>
      <c r="L30" s="45" t="s">
        <v>569</v>
      </c>
      <c r="M30" s="50" t="s">
        <v>570</v>
      </c>
      <c r="N30" s="25"/>
      <c r="O30" s="25"/>
    </row>
    <row r="31" spans="1:15" ht="69.75">
      <c r="A31" s="22">
        <v>26</v>
      </c>
      <c r="B31" s="45" t="s">
        <v>434</v>
      </c>
      <c r="C31" s="46" t="s">
        <v>571</v>
      </c>
      <c r="D31" s="47">
        <v>1</v>
      </c>
      <c r="E31" s="48"/>
      <c r="F31" s="47"/>
      <c r="G31" s="48"/>
      <c r="H31" s="49"/>
      <c r="I31" s="49"/>
      <c r="J31" s="49"/>
      <c r="K31" s="49"/>
      <c r="L31" s="45" t="s">
        <v>569</v>
      </c>
      <c r="M31" s="50" t="s">
        <v>570</v>
      </c>
      <c r="N31" s="25"/>
      <c r="O31" s="25"/>
    </row>
    <row r="32" spans="1:15" ht="69.75">
      <c r="A32" s="22">
        <v>27</v>
      </c>
      <c r="B32" s="45" t="s">
        <v>435</v>
      </c>
      <c r="C32" s="46" t="s">
        <v>572</v>
      </c>
      <c r="D32" s="47">
        <v>1</v>
      </c>
      <c r="E32" s="48"/>
      <c r="F32" s="47"/>
      <c r="G32" s="48"/>
      <c r="H32" s="49"/>
      <c r="I32" s="49"/>
      <c r="J32" s="49"/>
      <c r="K32" s="49"/>
      <c r="L32" s="45" t="s">
        <v>569</v>
      </c>
      <c r="M32" s="50" t="s">
        <v>570</v>
      </c>
      <c r="N32" s="25"/>
      <c r="O32" s="25"/>
    </row>
    <row r="33" spans="1:15" ht="93">
      <c r="A33" s="22">
        <v>28</v>
      </c>
      <c r="B33" s="45" t="s">
        <v>436</v>
      </c>
      <c r="C33" s="46" t="s">
        <v>304</v>
      </c>
      <c r="D33" s="47"/>
      <c r="E33" s="47">
        <v>1</v>
      </c>
      <c r="F33" s="47"/>
      <c r="G33" s="48"/>
      <c r="H33" s="49"/>
      <c r="I33" s="49"/>
      <c r="J33" s="49"/>
      <c r="K33" s="49"/>
      <c r="L33" s="45" t="s">
        <v>573</v>
      </c>
      <c r="M33" s="50" t="s">
        <v>574</v>
      </c>
      <c r="N33" s="25"/>
      <c r="O33" s="25"/>
    </row>
    <row r="34" spans="1:15" ht="93">
      <c r="A34" s="22">
        <v>29</v>
      </c>
      <c r="B34" s="45" t="s">
        <v>437</v>
      </c>
      <c r="C34" s="46" t="s">
        <v>307</v>
      </c>
      <c r="D34" s="47"/>
      <c r="E34" s="47"/>
      <c r="F34" s="48"/>
      <c r="G34" s="48"/>
      <c r="H34" s="49"/>
      <c r="I34" s="93">
        <v>1</v>
      </c>
      <c r="J34" s="49"/>
      <c r="K34" s="49"/>
      <c r="L34" s="45" t="s">
        <v>575</v>
      </c>
      <c r="M34" s="50" t="s">
        <v>576</v>
      </c>
      <c r="N34" s="25"/>
      <c r="O34" s="25"/>
    </row>
    <row r="35" spans="1:15" ht="69.75">
      <c r="A35" s="22">
        <v>30</v>
      </c>
      <c r="B35" s="45" t="s">
        <v>438</v>
      </c>
      <c r="C35" s="46" t="s">
        <v>577</v>
      </c>
      <c r="D35" s="47"/>
      <c r="E35" s="47">
        <v>1</v>
      </c>
      <c r="F35" s="48"/>
      <c r="G35" s="48"/>
      <c r="H35" s="49"/>
      <c r="I35" s="49"/>
      <c r="J35" s="49"/>
      <c r="K35" s="49"/>
      <c r="L35" s="45" t="s">
        <v>193</v>
      </c>
      <c r="M35" s="50" t="s">
        <v>579</v>
      </c>
      <c r="N35" s="25"/>
      <c r="O35" s="25"/>
    </row>
    <row r="36" spans="3:11" ht="23.25">
      <c r="C36" s="74" t="s">
        <v>157</v>
      </c>
      <c r="D36" s="58">
        <f>SUM(D6:D35)</f>
        <v>17</v>
      </c>
      <c r="E36" s="58">
        <f aca="true" t="shared" si="0" ref="E36:K36">SUM(E6:E35)</f>
        <v>9</v>
      </c>
      <c r="F36" s="58">
        <f t="shared" si="0"/>
        <v>2</v>
      </c>
      <c r="G36" s="58">
        <f t="shared" si="0"/>
        <v>0</v>
      </c>
      <c r="H36" s="58">
        <f t="shared" si="0"/>
        <v>0</v>
      </c>
      <c r="I36" s="58">
        <f t="shared" si="0"/>
        <v>2</v>
      </c>
      <c r="J36" s="58">
        <f t="shared" si="0"/>
        <v>0</v>
      </c>
      <c r="K36" s="58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6">
      <selection activeCell="H10" sqref="H10:K11"/>
    </sheetView>
  </sheetViews>
  <sheetFormatPr defaultColWidth="9.125" defaultRowHeight="14.25"/>
  <cols>
    <col min="1" max="1" width="9.125" style="24" customWidth="1"/>
    <col min="2" max="2" width="46.00390625" style="24" customWidth="1"/>
    <col min="3" max="3" width="24.625" style="28" customWidth="1"/>
    <col min="4" max="6" width="3.625" style="3" customWidth="1"/>
    <col min="7" max="7" width="5.625" style="3" customWidth="1"/>
    <col min="8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93">
      <c r="A6" s="22">
        <v>1</v>
      </c>
      <c r="B6" s="42" t="s">
        <v>441</v>
      </c>
      <c r="C6" s="40" t="s">
        <v>639</v>
      </c>
      <c r="D6" s="26"/>
      <c r="E6" s="26"/>
      <c r="F6" s="26"/>
      <c r="G6" s="26"/>
      <c r="H6" s="2"/>
      <c r="I6" s="2">
        <v>1</v>
      </c>
      <c r="J6" s="2"/>
      <c r="K6" s="2"/>
      <c r="L6" s="43" t="s">
        <v>640</v>
      </c>
      <c r="M6" s="25" t="s">
        <v>439</v>
      </c>
      <c r="N6" s="25" t="s">
        <v>440</v>
      </c>
      <c r="O6" s="25" t="s">
        <v>443</v>
      </c>
    </row>
    <row r="7" spans="1:15" ht="69.75">
      <c r="A7" s="22">
        <v>2</v>
      </c>
      <c r="B7" s="42" t="s">
        <v>445</v>
      </c>
      <c r="C7" s="40" t="s">
        <v>641</v>
      </c>
      <c r="D7" s="26"/>
      <c r="E7" s="26"/>
      <c r="F7" s="26"/>
      <c r="G7" s="26"/>
      <c r="H7" s="2"/>
      <c r="I7" s="2">
        <v>1</v>
      </c>
      <c r="J7" s="2"/>
      <c r="K7" s="2"/>
      <c r="L7" s="42" t="s">
        <v>642</v>
      </c>
      <c r="M7" s="51">
        <v>40634</v>
      </c>
      <c r="N7" s="25" t="s">
        <v>442</v>
      </c>
      <c r="O7" s="25" t="s">
        <v>443</v>
      </c>
    </row>
    <row r="8" spans="1:15" ht="71.25">
      <c r="A8" s="22">
        <v>3</v>
      </c>
      <c r="B8" s="42" t="s">
        <v>447</v>
      </c>
      <c r="C8" s="40" t="s">
        <v>644</v>
      </c>
      <c r="D8" s="26"/>
      <c r="E8" s="26"/>
      <c r="F8" s="26"/>
      <c r="G8" s="26"/>
      <c r="H8" s="2"/>
      <c r="I8" s="2">
        <v>1</v>
      </c>
      <c r="J8" s="2"/>
      <c r="K8" s="2"/>
      <c r="L8" s="43" t="s">
        <v>645</v>
      </c>
      <c r="M8" s="52">
        <v>2011</v>
      </c>
      <c r="N8" s="25" t="s">
        <v>446</v>
      </c>
      <c r="O8" s="25" t="s">
        <v>444</v>
      </c>
    </row>
    <row r="9" spans="1:15" ht="94.5">
      <c r="A9" s="22">
        <v>4</v>
      </c>
      <c r="B9" s="42" t="s">
        <v>451</v>
      </c>
      <c r="C9" s="39" t="s">
        <v>646</v>
      </c>
      <c r="D9" s="26"/>
      <c r="E9" s="26"/>
      <c r="F9" s="26"/>
      <c r="G9" s="26"/>
      <c r="H9" s="33"/>
      <c r="I9" s="33">
        <v>1</v>
      </c>
      <c r="J9" s="33"/>
      <c r="K9" s="33"/>
      <c r="L9" s="42" t="s">
        <v>647</v>
      </c>
      <c r="M9" s="42">
        <v>2011</v>
      </c>
      <c r="N9" s="25"/>
      <c r="O9" s="25" t="s">
        <v>448</v>
      </c>
    </row>
    <row r="10" spans="1:15" ht="93">
      <c r="A10" s="22">
        <v>5</v>
      </c>
      <c r="B10" s="42" t="s">
        <v>452</v>
      </c>
      <c r="C10" s="39" t="s">
        <v>648</v>
      </c>
      <c r="D10" s="26"/>
      <c r="E10" s="26"/>
      <c r="F10" s="26"/>
      <c r="G10" s="26"/>
      <c r="H10" s="33"/>
      <c r="I10" s="33">
        <v>1</v>
      </c>
      <c r="J10" s="33"/>
      <c r="K10" s="33"/>
      <c r="L10" s="42" t="s">
        <v>649</v>
      </c>
      <c r="M10" s="25" t="s">
        <v>449</v>
      </c>
      <c r="N10" s="25" t="s">
        <v>450</v>
      </c>
      <c r="O10" s="25" t="s">
        <v>443</v>
      </c>
    </row>
    <row r="11" spans="1:15" ht="96">
      <c r="A11" s="22">
        <v>6</v>
      </c>
      <c r="B11" s="42" t="s">
        <v>454</v>
      </c>
      <c r="C11" s="39" t="s">
        <v>644</v>
      </c>
      <c r="D11" s="26"/>
      <c r="E11" s="26"/>
      <c r="F11" s="26"/>
      <c r="G11" s="26"/>
      <c r="H11" s="33"/>
      <c r="I11" s="33">
        <v>1</v>
      </c>
      <c r="J11" s="33"/>
      <c r="K11" s="33"/>
      <c r="L11" s="42" t="s">
        <v>650</v>
      </c>
      <c r="M11" s="30">
        <v>40695</v>
      </c>
      <c r="N11" s="25" t="s">
        <v>453</v>
      </c>
      <c r="O11" s="25" t="s">
        <v>444</v>
      </c>
    </row>
    <row r="12" spans="1:15" ht="116.25">
      <c r="A12" s="22">
        <v>7</v>
      </c>
      <c r="B12" s="42" t="s">
        <v>455</v>
      </c>
      <c r="C12" s="39" t="s">
        <v>651</v>
      </c>
      <c r="D12" s="26"/>
      <c r="E12" s="26"/>
      <c r="F12" s="26"/>
      <c r="G12" s="26"/>
      <c r="H12" s="33"/>
      <c r="I12" s="33">
        <v>1</v>
      </c>
      <c r="J12" s="33"/>
      <c r="K12" s="33"/>
      <c r="L12" s="42" t="s">
        <v>645</v>
      </c>
      <c r="M12" s="53">
        <v>2011</v>
      </c>
      <c r="N12" s="25" t="s">
        <v>456</v>
      </c>
      <c r="O12" s="25" t="s">
        <v>457</v>
      </c>
    </row>
    <row r="13" spans="1:15" ht="71.25">
      <c r="A13" s="22">
        <v>8</v>
      </c>
      <c r="B13" s="42" t="s">
        <v>458</v>
      </c>
      <c r="C13" s="39" t="s">
        <v>652</v>
      </c>
      <c r="D13" s="26"/>
      <c r="E13" s="26"/>
      <c r="F13" s="26"/>
      <c r="G13" s="26"/>
      <c r="H13" s="33"/>
      <c r="I13" s="33">
        <v>1</v>
      </c>
      <c r="J13" s="33"/>
      <c r="K13" s="33"/>
      <c r="L13" s="42" t="s">
        <v>645</v>
      </c>
      <c r="M13" s="25">
        <v>2011</v>
      </c>
      <c r="N13" s="25" t="s">
        <v>456</v>
      </c>
      <c r="O13" s="25" t="s">
        <v>457</v>
      </c>
    </row>
    <row r="14" spans="1:15" ht="69.75">
      <c r="A14" s="22">
        <v>9</v>
      </c>
      <c r="B14" s="42" t="s">
        <v>459</v>
      </c>
      <c r="C14" s="39" t="s">
        <v>653</v>
      </c>
      <c r="D14" s="26"/>
      <c r="E14" s="26"/>
      <c r="F14" s="26"/>
      <c r="G14" s="26"/>
      <c r="H14" s="33"/>
      <c r="I14" s="33">
        <v>1</v>
      </c>
      <c r="J14" s="33"/>
      <c r="K14" s="33"/>
      <c r="L14" s="42" t="s">
        <v>654</v>
      </c>
      <c r="M14" s="25">
        <v>2011</v>
      </c>
      <c r="N14" s="25" t="s">
        <v>460</v>
      </c>
      <c r="O14" s="25" t="s">
        <v>448</v>
      </c>
    </row>
    <row r="15" spans="1:15" ht="71.25">
      <c r="A15" s="22">
        <v>10</v>
      </c>
      <c r="B15" s="42" t="s">
        <v>462</v>
      </c>
      <c r="C15" s="39" t="s">
        <v>653</v>
      </c>
      <c r="D15" s="26"/>
      <c r="E15" s="26"/>
      <c r="F15" s="26"/>
      <c r="G15" s="26"/>
      <c r="H15" s="33"/>
      <c r="I15" s="33">
        <v>1</v>
      </c>
      <c r="J15" s="33"/>
      <c r="K15" s="33"/>
      <c r="L15" s="42" t="s">
        <v>654</v>
      </c>
      <c r="M15" s="25">
        <v>2011</v>
      </c>
      <c r="N15" s="25" t="s">
        <v>461</v>
      </c>
      <c r="O15" s="25" t="s">
        <v>448</v>
      </c>
    </row>
    <row r="16" spans="1:15" ht="69.75">
      <c r="A16" s="22">
        <v>11</v>
      </c>
      <c r="B16" s="42" t="s">
        <v>463</v>
      </c>
      <c r="C16" s="39" t="s">
        <v>655</v>
      </c>
      <c r="D16" s="26"/>
      <c r="E16" s="26"/>
      <c r="F16" s="26"/>
      <c r="G16" s="26"/>
      <c r="H16" s="33"/>
      <c r="I16" s="33">
        <v>1</v>
      </c>
      <c r="J16" s="33"/>
      <c r="K16" s="33"/>
      <c r="L16" s="42" t="s">
        <v>654</v>
      </c>
      <c r="M16" s="25">
        <v>2011</v>
      </c>
      <c r="N16" s="25" t="s">
        <v>464</v>
      </c>
      <c r="O16" s="25" t="s">
        <v>448</v>
      </c>
    </row>
    <row r="17" spans="1:15" ht="73.5">
      <c r="A17" s="22">
        <v>12</v>
      </c>
      <c r="B17" s="42" t="s">
        <v>465</v>
      </c>
      <c r="C17" s="39" t="s">
        <v>653</v>
      </c>
      <c r="D17" s="26"/>
      <c r="E17" s="26"/>
      <c r="F17" s="26"/>
      <c r="G17" s="26"/>
      <c r="H17" s="33"/>
      <c r="I17" s="33">
        <v>1</v>
      </c>
      <c r="J17" s="33"/>
      <c r="K17" s="33"/>
      <c r="L17" s="42" t="s">
        <v>656</v>
      </c>
      <c r="M17" s="25">
        <v>2011</v>
      </c>
      <c r="N17" s="25" t="s">
        <v>467</v>
      </c>
      <c r="O17" s="25" t="s">
        <v>466</v>
      </c>
    </row>
    <row r="18" spans="1:15" ht="72.75">
      <c r="A18" s="22">
        <v>13</v>
      </c>
      <c r="B18" s="42" t="s">
        <v>468</v>
      </c>
      <c r="C18" s="39" t="s">
        <v>653</v>
      </c>
      <c r="D18" s="26"/>
      <c r="E18" s="26"/>
      <c r="F18" s="26"/>
      <c r="G18" s="26"/>
      <c r="H18" s="33"/>
      <c r="I18" s="33">
        <v>1</v>
      </c>
      <c r="J18" s="33"/>
      <c r="K18" s="33"/>
      <c r="L18" s="42" t="s">
        <v>654</v>
      </c>
      <c r="M18" s="25">
        <v>2011</v>
      </c>
      <c r="N18" s="25" t="s">
        <v>461</v>
      </c>
      <c r="O18" s="25" t="s">
        <v>448</v>
      </c>
    </row>
    <row r="19" spans="1:15" ht="69.75">
      <c r="A19" s="22">
        <v>14</v>
      </c>
      <c r="B19" s="42" t="s">
        <v>469</v>
      </c>
      <c r="C19" s="39" t="s">
        <v>653</v>
      </c>
      <c r="D19" s="26"/>
      <c r="E19" s="26"/>
      <c r="F19" s="26"/>
      <c r="G19" s="26"/>
      <c r="H19" s="33"/>
      <c r="I19" s="33">
        <v>1</v>
      </c>
      <c r="J19" s="33"/>
      <c r="K19" s="33"/>
      <c r="L19" s="42" t="s">
        <v>654</v>
      </c>
      <c r="M19" s="25">
        <v>2011</v>
      </c>
      <c r="N19" s="25" t="s">
        <v>460</v>
      </c>
      <c r="O19" s="25" t="s">
        <v>448</v>
      </c>
    </row>
    <row r="20" spans="1:15" ht="46.5">
      <c r="A20" s="22">
        <v>15</v>
      </c>
      <c r="B20" s="42" t="s">
        <v>474</v>
      </c>
      <c r="C20" s="39" t="s">
        <v>657</v>
      </c>
      <c r="D20" s="26"/>
      <c r="E20" s="26"/>
      <c r="F20" s="26"/>
      <c r="G20" s="26"/>
      <c r="H20" s="33">
        <v>1</v>
      </c>
      <c r="I20" s="33"/>
      <c r="J20" s="33"/>
      <c r="K20" s="33"/>
      <c r="L20" s="42" t="s">
        <v>658</v>
      </c>
      <c r="M20" s="54">
        <v>40544</v>
      </c>
      <c r="N20" s="25" t="s">
        <v>470</v>
      </c>
      <c r="O20" s="25" t="s">
        <v>471</v>
      </c>
    </row>
    <row r="21" spans="1:15" ht="69.75">
      <c r="A21" s="22">
        <v>16</v>
      </c>
      <c r="B21" s="42" t="s">
        <v>475</v>
      </c>
      <c r="C21" s="39" t="s">
        <v>659</v>
      </c>
      <c r="D21" s="26"/>
      <c r="E21" s="26"/>
      <c r="F21" s="20">
        <v>1</v>
      </c>
      <c r="G21" s="26"/>
      <c r="H21" s="33"/>
      <c r="I21" s="33"/>
      <c r="J21" s="33"/>
      <c r="K21" s="33"/>
      <c r="L21" s="42" t="s">
        <v>660</v>
      </c>
      <c r="M21" s="25">
        <v>2544</v>
      </c>
      <c r="N21" s="25" t="s">
        <v>472</v>
      </c>
      <c r="O21" s="25" t="s">
        <v>473</v>
      </c>
    </row>
    <row r="22" spans="1:15" ht="69.75">
      <c r="A22" s="22">
        <v>17</v>
      </c>
      <c r="B22" s="55" t="s">
        <v>476</v>
      </c>
      <c r="C22" s="56" t="s">
        <v>643</v>
      </c>
      <c r="D22" s="47"/>
      <c r="E22" s="47"/>
      <c r="F22" s="47">
        <v>1</v>
      </c>
      <c r="G22" s="47"/>
      <c r="H22" s="47"/>
      <c r="I22" s="47"/>
      <c r="J22" s="47"/>
      <c r="K22" s="47"/>
      <c r="L22" s="55" t="s">
        <v>661</v>
      </c>
      <c r="M22" s="55">
        <v>2011</v>
      </c>
      <c r="N22" s="45"/>
      <c r="O22" s="45" t="s">
        <v>473</v>
      </c>
    </row>
    <row r="23" spans="1:15" ht="69.75">
      <c r="A23" s="22">
        <v>18</v>
      </c>
      <c r="B23" s="42" t="s">
        <v>477</v>
      </c>
      <c r="C23" s="39" t="s">
        <v>372</v>
      </c>
      <c r="D23" s="33">
        <v>1</v>
      </c>
      <c r="E23" s="33"/>
      <c r="F23" s="26"/>
      <c r="G23" s="26"/>
      <c r="H23" s="33"/>
      <c r="I23" s="33"/>
      <c r="J23" s="33"/>
      <c r="K23" s="33"/>
      <c r="L23" s="42" t="s">
        <v>373</v>
      </c>
      <c r="M23" s="42" t="s">
        <v>374</v>
      </c>
      <c r="N23" s="25"/>
      <c r="O23" s="25"/>
    </row>
    <row r="24" spans="1:15" ht="139.5">
      <c r="A24" s="22">
        <v>19</v>
      </c>
      <c r="B24" s="42" t="s">
        <v>200</v>
      </c>
      <c r="C24" s="39" t="s">
        <v>655</v>
      </c>
      <c r="D24" s="33"/>
      <c r="E24" s="33">
        <v>1</v>
      </c>
      <c r="F24" s="33"/>
      <c r="G24" s="33"/>
      <c r="H24" s="33"/>
      <c r="I24" s="33"/>
      <c r="J24" s="33"/>
      <c r="K24" s="33"/>
      <c r="L24" s="42" t="s">
        <v>375</v>
      </c>
      <c r="M24" s="42" t="s">
        <v>376</v>
      </c>
      <c r="N24" s="25"/>
      <c r="O24" s="25"/>
    </row>
    <row r="25" spans="1:15" ht="69.75">
      <c r="A25" s="22">
        <v>20</v>
      </c>
      <c r="B25" s="42" t="s">
        <v>478</v>
      </c>
      <c r="C25" s="39" t="s">
        <v>377</v>
      </c>
      <c r="D25" s="33"/>
      <c r="E25" s="33">
        <v>1</v>
      </c>
      <c r="F25" s="33"/>
      <c r="G25" s="33"/>
      <c r="H25" s="33"/>
      <c r="I25" s="33"/>
      <c r="J25" s="33"/>
      <c r="K25" s="33"/>
      <c r="L25" s="42" t="s">
        <v>378</v>
      </c>
      <c r="M25" s="42" t="s">
        <v>379</v>
      </c>
      <c r="N25" s="25"/>
      <c r="O25" s="25"/>
    </row>
    <row r="26" spans="1:15" ht="69.75">
      <c r="A26" s="22">
        <v>21</v>
      </c>
      <c r="B26" s="42" t="s">
        <v>479</v>
      </c>
      <c r="C26" s="39" t="s">
        <v>380</v>
      </c>
      <c r="D26" s="33">
        <v>1</v>
      </c>
      <c r="E26" s="33"/>
      <c r="F26" s="33"/>
      <c r="G26" s="33"/>
      <c r="H26" s="33"/>
      <c r="I26" s="33"/>
      <c r="J26" s="33"/>
      <c r="K26" s="33"/>
      <c r="L26" s="42" t="s">
        <v>381</v>
      </c>
      <c r="M26" s="42" t="s">
        <v>382</v>
      </c>
      <c r="N26" s="25"/>
      <c r="O26" s="25"/>
    </row>
    <row r="27" spans="1:15" ht="69.75">
      <c r="A27" s="22">
        <v>22</v>
      </c>
      <c r="B27" s="42" t="s">
        <v>480</v>
      </c>
      <c r="C27" s="39" t="s">
        <v>380</v>
      </c>
      <c r="D27" s="33">
        <v>1</v>
      </c>
      <c r="E27" s="33"/>
      <c r="F27" s="33"/>
      <c r="G27" s="33"/>
      <c r="H27" s="33"/>
      <c r="I27" s="33"/>
      <c r="J27" s="33"/>
      <c r="K27" s="33"/>
      <c r="L27" s="42" t="s">
        <v>381</v>
      </c>
      <c r="M27" s="42" t="s">
        <v>382</v>
      </c>
      <c r="N27" s="25"/>
      <c r="O27" s="25"/>
    </row>
    <row r="28" spans="1:15" ht="69.75">
      <c r="A28" s="22">
        <v>23</v>
      </c>
      <c r="B28" s="42" t="s">
        <v>481</v>
      </c>
      <c r="C28" s="39" t="s">
        <v>383</v>
      </c>
      <c r="D28" s="33">
        <v>1</v>
      </c>
      <c r="E28" s="33"/>
      <c r="F28" s="33"/>
      <c r="G28" s="33"/>
      <c r="H28" s="33"/>
      <c r="I28" s="33"/>
      <c r="J28" s="33"/>
      <c r="K28" s="33"/>
      <c r="L28" s="42" t="s">
        <v>384</v>
      </c>
      <c r="M28" s="42" t="s">
        <v>385</v>
      </c>
      <c r="N28" s="68"/>
      <c r="O28" s="68"/>
    </row>
    <row r="29" spans="1:15" ht="92.25" customHeight="1">
      <c r="A29" s="22">
        <v>24</v>
      </c>
      <c r="B29" s="42" t="s">
        <v>482</v>
      </c>
      <c r="C29" s="39" t="s">
        <v>386</v>
      </c>
      <c r="D29" s="33">
        <v>1</v>
      </c>
      <c r="E29" s="33"/>
      <c r="F29" s="33"/>
      <c r="G29" s="33"/>
      <c r="H29" s="33"/>
      <c r="I29" s="33"/>
      <c r="J29" s="33"/>
      <c r="K29" s="33"/>
      <c r="L29" s="42" t="s">
        <v>387</v>
      </c>
      <c r="M29" s="42" t="s">
        <v>388</v>
      </c>
      <c r="N29" s="68"/>
      <c r="O29" s="68"/>
    </row>
    <row r="30" spans="1:15" ht="70.5" customHeight="1">
      <c r="A30" s="22">
        <v>25</v>
      </c>
      <c r="B30" s="42" t="s">
        <v>483</v>
      </c>
      <c r="C30" s="39" t="s">
        <v>389</v>
      </c>
      <c r="D30" s="33">
        <v>1</v>
      </c>
      <c r="E30" s="33"/>
      <c r="F30" s="33"/>
      <c r="G30" s="33"/>
      <c r="H30" s="33"/>
      <c r="I30" s="33"/>
      <c r="J30" s="33"/>
      <c r="K30" s="33"/>
      <c r="L30" s="42" t="s">
        <v>390</v>
      </c>
      <c r="M30" s="42" t="s">
        <v>391</v>
      </c>
      <c r="N30" s="68"/>
      <c r="O30" s="68"/>
    </row>
    <row r="31" spans="1:15" ht="69" customHeight="1">
      <c r="A31" s="22">
        <v>26</v>
      </c>
      <c r="B31" s="42" t="s">
        <v>484</v>
      </c>
      <c r="C31" s="39" t="s">
        <v>392</v>
      </c>
      <c r="D31" s="33">
        <v>1</v>
      </c>
      <c r="E31" s="33"/>
      <c r="F31" s="33"/>
      <c r="G31" s="33"/>
      <c r="H31" s="33"/>
      <c r="I31" s="33"/>
      <c r="J31" s="33"/>
      <c r="K31" s="33"/>
      <c r="L31" s="42" t="s">
        <v>393</v>
      </c>
      <c r="M31" s="42" t="s">
        <v>394</v>
      </c>
      <c r="N31" s="68"/>
      <c r="O31" s="68"/>
    </row>
    <row r="32" spans="1:15" ht="116.25">
      <c r="A32" s="22">
        <v>27</v>
      </c>
      <c r="B32" s="42" t="s">
        <v>485</v>
      </c>
      <c r="C32" s="39" t="s">
        <v>395</v>
      </c>
      <c r="D32" s="33">
        <v>1</v>
      </c>
      <c r="E32" s="33"/>
      <c r="F32" s="33"/>
      <c r="G32" s="33"/>
      <c r="H32" s="33"/>
      <c r="I32" s="33"/>
      <c r="J32" s="33"/>
      <c r="K32" s="33"/>
      <c r="L32" s="42" t="s">
        <v>393</v>
      </c>
      <c r="M32" s="42" t="s">
        <v>394</v>
      </c>
      <c r="N32" s="68"/>
      <c r="O32" s="68"/>
    </row>
    <row r="33" spans="1:15" ht="116.25">
      <c r="A33" s="22">
        <v>28</v>
      </c>
      <c r="B33" s="42" t="s">
        <v>486</v>
      </c>
      <c r="C33" s="39" t="s">
        <v>396</v>
      </c>
      <c r="D33" s="33">
        <v>1</v>
      </c>
      <c r="E33" s="33"/>
      <c r="F33" s="33"/>
      <c r="G33" s="33"/>
      <c r="H33" s="33"/>
      <c r="I33" s="33"/>
      <c r="J33" s="33"/>
      <c r="K33" s="33"/>
      <c r="L33" s="42" t="s">
        <v>393</v>
      </c>
      <c r="M33" s="42" t="s">
        <v>394</v>
      </c>
      <c r="N33" s="68"/>
      <c r="O33" s="68"/>
    </row>
    <row r="34" spans="1:15" ht="116.25">
      <c r="A34" s="22">
        <v>29</v>
      </c>
      <c r="B34" s="42" t="s">
        <v>487</v>
      </c>
      <c r="C34" s="39" t="s">
        <v>397</v>
      </c>
      <c r="D34" s="33">
        <v>1</v>
      </c>
      <c r="E34" s="33"/>
      <c r="F34" s="33"/>
      <c r="G34" s="33"/>
      <c r="H34" s="33"/>
      <c r="I34" s="33"/>
      <c r="J34" s="33"/>
      <c r="K34" s="33"/>
      <c r="L34" s="42" t="s">
        <v>393</v>
      </c>
      <c r="M34" s="42" t="s">
        <v>394</v>
      </c>
      <c r="N34" s="68"/>
      <c r="O34" s="68"/>
    </row>
    <row r="35" spans="1:15" ht="116.25">
      <c r="A35" s="22">
        <v>30</v>
      </c>
      <c r="B35" s="42" t="s">
        <v>488</v>
      </c>
      <c r="C35" s="41" t="s">
        <v>398</v>
      </c>
      <c r="D35" s="33">
        <v>1</v>
      </c>
      <c r="E35" s="33"/>
      <c r="F35" s="33"/>
      <c r="G35" s="33"/>
      <c r="H35" s="33"/>
      <c r="I35" s="33"/>
      <c r="J35" s="33"/>
      <c r="K35" s="33"/>
      <c r="L35" s="42" t="s">
        <v>393</v>
      </c>
      <c r="M35" s="42" t="s">
        <v>394</v>
      </c>
      <c r="N35" s="68"/>
      <c r="O35" s="68"/>
    </row>
    <row r="36" spans="1:15" ht="69.75">
      <c r="A36" s="22">
        <v>31</v>
      </c>
      <c r="B36" s="42" t="s">
        <v>489</v>
      </c>
      <c r="C36" s="41" t="s">
        <v>398</v>
      </c>
      <c r="D36" s="33">
        <v>1</v>
      </c>
      <c r="E36" s="33"/>
      <c r="F36" s="33"/>
      <c r="G36" s="33"/>
      <c r="H36" s="33"/>
      <c r="I36" s="33"/>
      <c r="J36" s="33"/>
      <c r="K36" s="33"/>
      <c r="L36" s="42" t="s">
        <v>399</v>
      </c>
      <c r="M36" s="42" t="s">
        <v>400</v>
      </c>
      <c r="N36" s="68"/>
      <c r="O36" s="68"/>
    </row>
    <row r="37" spans="1:15" ht="93">
      <c r="A37" s="22">
        <v>32</v>
      </c>
      <c r="B37" s="42" t="s">
        <v>490</v>
      </c>
      <c r="C37" s="39" t="s">
        <v>401</v>
      </c>
      <c r="D37" s="33">
        <v>1</v>
      </c>
      <c r="E37" s="33"/>
      <c r="F37" s="33"/>
      <c r="G37" s="33"/>
      <c r="H37" s="33"/>
      <c r="I37" s="33"/>
      <c r="J37" s="33"/>
      <c r="K37" s="33"/>
      <c r="L37" s="42" t="s">
        <v>402</v>
      </c>
      <c r="M37" s="42" t="s">
        <v>403</v>
      </c>
      <c r="N37" s="68"/>
      <c r="O37" s="68"/>
    </row>
    <row r="38" spans="1:15" ht="93">
      <c r="A38" s="22">
        <v>33</v>
      </c>
      <c r="B38" s="42" t="s">
        <v>491</v>
      </c>
      <c r="C38" s="39" t="s">
        <v>404</v>
      </c>
      <c r="D38" s="33">
        <v>1</v>
      </c>
      <c r="E38" s="33"/>
      <c r="F38" s="33"/>
      <c r="G38" s="33"/>
      <c r="H38" s="33"/>
      <c r="I38" s="33"/>
      <c r="J38" s="33"/>
      <c r="K38" s="33"/>
      <c r="L38" s="42" t="s">
        <v>405</v>
      </c>
      <c r="M38" s="42" t="s">
        <v>406</v>
      </c>
      <c r="N38" s="68"/>
      <c r="O38" s="68"/>
    </row>
    <row r="39" spans="3:11" ht="23.25">
      <c r="C39" s="74" t="s">
        <v>157</v>
      </c>
      <c r="D39" s="58">
        <f aca="true" t="shared" si="0" ref="D39:K39">SUM(D6:D38)</f>
        <v>14</v>
      </c>
      <c r="E39" s="58">
        <f t="shared" si="0"/>
        <v>2</v>
      </c>
      <c r="F39" s="58">
        <f t="shared" si="0"/>
        <v>2</v>
      </c>
      <c r="G39" s="58">
        <f t="shared" si="0"/>
        <v>0</v>
      </c>
      <c r="H39" s="58">
        <f t="shared" si="0"/>
        <v>1</v>
      </c>
      <c r="I39" s="58">
        <f t="shared" si="0"/>
        <v>14</v>
      </c>
      <c r="J39" s="58">
        <f t="shared" si="0"/>
        <v>0</v>
      </c>
      <c r="K39" s="58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5">
      <selection activeCell="C3" sqref="C3:C5"/>
    </sheetView>
  </sheetViews>
  <sheetFormatPr defaultColWidth="9.125" defaultRowHeight="14.25"/>
  <cols>
    <col min="1" max="1" width="9.125" style="24" customWidth="1"/>
    <col min="2" max="2" width="49.00390625" style="24" customWidth="1"/>
    <col min="3" max="3" width="24.625" style="28" customWidth="1"/>
    <col min="4" max="6" width="3.625" style="3" customWidth="1"/>
    <col min="7" max="7" width="5.625" style="3" customWidth="1"/>
    <col min="8" max="10" width="3.625" style="1" customWidth="1"/>
    <col min="11" max="11" width="5.625" style="1" customWidth="1"/>
    <col min="12" max="12" width="32.125" style="24" bestFit="1" customWidth="1"/>
    <col min="13" max="13" width="8.75390625" style="24" customWidth="1"/>
    <col min="14" max="14" width="6.75390625" style="6" customWidth="1"/>
    <col min="15" max="16384" width="9.125" style="6" customWidth="1"/>
  </cols>
  <sheetData>
    <row r="1" spans="1:14" s="7" customFormat="1" ht="26.25">
      <c r="A1" s="112" t="s">
        <v>635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" customFormat="1" ht="26.25">
      <c r="A2" s="112" t="s">
        <v>610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23.25">
      <c r="A3" s="101" t="s">
        <v>638</v>
      </c>
      <c r="B3" s="101" t="s">
        <v>590</v>
      </c>
      <c r="C3" s="101" t="s">
        <v>585</v>
      </c>
      <c r="D3" s="136" t="s">
        <v>584</v>
      </c>
      <c r="E3" s="137"/>
      <c r="F3" s="137"/>
      <c r="G3" s="137"/>
      <c r="H3" s="137"/>
      <c r="I3" s="137"/>
      <c r="J3" s="137"/>
      <c r="K3" s="138"/>
      <c r="L3" s="101" t="s">
        <v>589</v>
      </c>
      <c r="M3" s="104" t="s">
        <v>588</v>
      </c>
      <c r="N3" s="104" t="s">
        <v>587</v>
      </c>
      <c r="O3" s="108" t="s">
        <v>580</v>
      </c>
    </row>
    <row r="4" spans="1:15" ht="23.25">
      <c r="A4" s="102"/>
      <c r="B4" s="102"/>
      <c r="C4" s="102"/>
      <c r="D4" s="130">
        <v>0.25</v>
      </c>
      <c r="E4" s="130"/>
      <c r="F4" s="130"/>
      <c r="G4" s="5">
        <v>0.5</v>
      </c>
      <c r="H4" s="23">
        <v>0.75</v>
      </c>
      <c r="I4" s="131">
        <v>1</v>
      </c>
      <c r="J4" s="131"/>
      <c r="K4" s="131"/>
      <c r="L4" s="102"/>
      <c r="M4" s="105"/>
      <c r="N4" s="105"/>
      <c r="O4" s="108"/>
    </row>
    <row r="5" spans="1:15" ht="221.25" customHeight="1">
      <c r="A5" s="103"/>
      <c r="B5" s="103"/>
      <c r="C5" s="103"/>
      <c r="D5" s="4" t="s">
        <v>606</v>
      </c>
      <c r="E5" s="4" t="s">
        <v>607</v>
      </c>
      <c r="F5" s="4" t="s">
        <v>605</v>
      </c>
      <c r="G5" s="4" t="s">
        <v>604</v>
      </c>
      <c r="H5" s="8" t="s">
        <v>586</v>
      </c>
      <c r="I5" s="8" t="s">
        <v>636</v>
      </c>
      <c r="J5" s="4" t="s">
        <v>608</v>
      </c>
      <c r="K5" s="4" t="s">
        <v>609</v>
      </c>
      <c r="L5" s="103"/>
      <c r="M5" s="106"/>
      <c r="N5" s="106"/>
      <c r="O5" s="108"/>
    </row>
    <row r="6" spans="1:15" ht="93">
      <c r="A6" s="22">
        <v>1</v>
      </c>
      <c r="B6" s="42" t="s">
        <v>662</v>
      </c>
      <c r="C6" s="39" t="s">
        <v>229</v>
      </c>
      <c r="D6" s="60"/>
      <c r="E6" s="60"/>
      <c r="F6" s="60"/>
      <c r="G6" s="60"/>
      <c r="H6" s="60"/>
      <c r="I6" s="60">
        <v>1</v>
      </c>
      <c r="J6" s="60"/>
      <c r="K6" s="60"/>
      <c r="L6" s="39" t="s">
        <v>230</v>
      </c>
      <c r="M6" s="42"/>
      <c r="N6" s="42" t="s">
        <v>231</v>
      </c>
      <c r="O6" s="22" t="s">
        <v>448</v>
      </c>
    </row>
    <row r="7" spans="3:11" ht="23.25">
      <c r="C7" s="74" t="s">
        <v>157</v>
      </c>
      <c r="D7" s="58">
        <f aca="true" t="shared" si="0" ref="D7:K7">SUM(D6:D6)</f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1</v>
      </c>
      <c r="J7" s="58">
        <f t="shared" si="0"/>
        <v>0</v>
      </c>
      <c r="K7" s="58">
        <f t="shared" si="0"/>
        <v>0</v>
      </c>
    </row>
  </sheetData>
  <sheetProtection/>
  <mergeCells count="12">
    <mergeCell ref="O3:O5"/>
    <mergeCell ref="I4:K4"/>
    <mergeCell ref="A1:N1"/>
    <mergeCell ref="A2:N2"/>
    <mergeCell ref="A3:A5"/>
    <mergeCell ref="B3:B5"/>
    <mergeCell ref="C3:C5"/>
    <mergeCell ref="D3:K3"/>
    <mergeCell ref="L3:L5"/>
    <mergeCell ref="M3:M5"/>
    <mergeCell ref="N3:N5"/>
    <mergeCell ref="D4:F4"/>
  </mergeCells>
  <printOptions/>
  <pageMargins left="0.6299212598425197" right="0.2755905511811024" top="0.4330708661417323" bottom="0.1968503937007874" header="0.11811023622047245" footer="0.31496062992125984"/>
  <pageSetup firstPageNumber="41" useFirstPageNumber="1" horizontalDpi="600" verticalDpi="600" orientation="landscape" paperSize="9" scale="75" r:id="rId1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rmutt</cp:lastModifiedBy>
  <cp:lastPrinted>2012-08-09T09:42:12Z</cp:lastPrinted>
  <dcterms:created xsi:type="dcterms:W3CDTF">2011-11-28T03:52:32Z</dcterms:created>
  <dcterms:modified xsi:type="dcterms:W3CDTF">2002-01-01T03:06:35Z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