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5445" tabRatio="744" activeTab="0"/>
  </bookViews>
  <sheets>
    <sheet name="4.3 สรุปเงินวิจัยภายใน " sheetId="1" r:id="rId1"/>
    <sheet name="4.3 สรุปเงินวิจัยภายนอก" sheetId="2" r:id="rId2"/>
    <sheet name="Sheet3" sheetId="3" r:id="rId3"/>
    <sheet name="Sheet4" sheetId="4" r:id="rId4"/>
    <sheet name="Sheet5" sheetId="5" r:id="rId5"/>
    <sheet name="คณะครุศาสตร์ (ภายใน) " sheetId="6" r:id="rId6"/>
    <sheet name="ครุศาสตร์ (ภายนอก)" sheetId="7" r:id="rId7"/>
    <sheet name="คณะเทคโนโลยีการเกษตร (ภายใน)" sheetId="8" r:id="rId8"/>
    <sheet name="คณะเทคโนโลยีการเกษคร (ภายนอก)" sheetId="9" r:id="rId9"/>
    <sheet name="คณะคหกรรมศาสตร์ (ภายใน)" sheetId="10" r:id="rId10"/>
    <sheet name="คหกรรมศาสตร์ (ภายนอก)" sheetId="11" r:id="rId11"/>
    <sheet name="คณะสื่อสารมวลชน (ภายใน)" sheetId="12" r:id="rId12"/>
    <sheet name="คณะสื่อสารมวลชน (ภายนอก) ไม่มี" sheetId="13" r:id="rId13"/>
    <sheet name="คณะบริหารธุรกิจ (ภายใน)" sheetId="14" r:id="rId14"/>
    <sheet name="คณะบริหารธุรกิจ (ภายนอก)" sheetId="15" r:id="rId15"/>
    <sheet name="คณะวิทยาศาสตร์ (ภายใน) " sheetId="16" r:id="rId16"/>
    <sheet name="คณะวิทยาศาสตร์ (ภายนอก)" sheetId="17" r:id="rId17"/>
    <sheet name="แพทย์แผนไทย (ภายนอก)" sheetId="18" r:id="rId18"/>
    <sheet name="คณะศิลปกรรมศาสตร์ (ภายใน)" sheetId="19" r:id="rId19"/>
    <sheet name="คณะศิลปศาสตร์ (ภายใน)" sheetId="20" r:id="rId20"/>
    <sheet name="Sheet1" sheetId="21" r:id="rId21"/>
    <sheet name="Sheet2" sheetId="22" r:id="rId22"/>
  </sheets>
  <definedNames>
    <definedName name="_xlnm.Print_Titles" localSheetId="1">'4.3 สรุปเงินวิจัยภายนอก'!$3:$3</definedName>
    <definedName name="_xlnm.Print_Titles" localSheetId="0">'4.3 สรุปเงินวิจัยภายใน '!$3:$4</definedName>
  </definedNames>
  <calcPr fullCalcOnLoad="1"/>
</workbook>
</file>

<file path=xl/sharedStrings.xml><?xml version="1.0" encoding="utf-8"?>
<sst xmlns="http://schemas.openxmlformats.org/spreadsheetml/2006/main" count="3226" uniqueCount="1165">
  <si>
    <t>ลำดับที่</t>
  </si>
  <si>
    <t>หมายเหตุ</t>
  </si>
  <si>
    <t>งานวิจัย/งานสร้างสรรค์</t>
  </si>
  <si>
    <t>ชื่อนักวิจัยและสัดส่วนงานวิจัย</t>
  </si>
  <si>
    <t>สัดส่วนงานวิจัย</t>
  </si>
  <si>
    <t>ระยะเวลาในการดำเนินงาน</t>
  </si>
  <si>
    <t>จำนวนเงินวิจัยภายใน</t>
  </si>
  <si>
    <t>แหล่งทุนวิจัย</t>
  </si>
  <si>
    <t>วันที่ทำสัญญารับทุน</t>
  </si>
  <si>
    <t>แผ่นดิน</t>
  </si>
  <si>
    <t>รายได้</t>
  </si>
  <si>
    <t>1. รายงานตามปีปฏิทิน โดยเทียบปีการศึกษาและปีปฏิทินในปีเดียวกัน เช่น ปีการศึกษา 2554 ให้เทียบปีปฏิทินเป็นปี 2554 เช่นเดียวกัน</t>
  </si>
  <si>
    <t>2. การนับจำนวนเงินนับตามจำนวนเงินที่ระบุในสัญญามิใช่จำนวนเงินที่ใช้จ่ายจริง โดยมีวิธีการนับดังนี้</t>
  </si>
  <si>
    <t xml:space="preserve">    2.1 กรณีงานวิจัยมีผู้ดำเนินงานเพียงคนเดียว ให้นับได้ทั้งจำนวน</t>
  </si>
  <si>
    <t xml:space="preserve">    2.2 กรณีที่มีผู้ทำวิจัยมากกว่า 1 คนให้แบ่งจำนวนเงินวิจัยตามสัดส่วนงานวิจัยที่ได้กำหนดไว้ หากมิได้มีการกำหนดสัดส่วนไว้ให้แบ่งเท่ากันทุกคน</t>
  </si>
  <si>
    <t xml:space="preserve">    2.3 กรณีงานวิจัยที่มีระยะเวลาดำเนินงานมากกว่า 1 ปี เมื่อคิดจำนวนเงินวิจัยได้เท่าใดให้หารด้วยจำนวนปี </t>
  </si>
  <si>
    <t>*** กรณีงานวิจัยที่ขยายระยะเวลาไม่สามารถนำมาคิดจำนวนเงินในปัจจุบันได้</t>
  </si>
  <si>
    <t>จำนวนเงินวิจัยภายนอก</t>
  </si>
  <si>
    <t>รายละเอียดแหล่งทุนวิจัย (ชื่อหน่วยงาน/องค์กรที่ให้ทุนวิจัย)</t>
  </si>
  <si>
    <t>แบบรายงานงบประมาณ/เงินสนับสนุนงานวิจัยภายในมหาวิทยาลัย ประจำปีการศึกษา 2554 (1 ตุลาคม 2554  ถึง 30  กันยายน 2555)</t>
  </si>
  <si>
    <t>คณะเทคโนโลยีการเกษตร</t>
  </si>
  <si>
    <t>การสร้างตัวพายีนที่เอื้อต่อการแสดงออกของโปรตีนสำหรับใช้ในเซลล์ของ</t>
  </si>
  <si>
    <t>ดร.พัฒนพงษ์  ทัดทา</t>
  </si>
  <si>
    <t xml:space="preserve">ต.ค.2554- </t>
  </si>
  <si>
    <t>P</t>
  </si>
  <si>
    <t xml:space="preserve">สัตว์เศรษฐกิจ </t>
  </si>
  <si>
    <t>ว่าที่ รต.ผศ.ดร.สมจิตร ถนอมวงศ์วัฒนะ</t>
  </si>
  <si>
    <t>ผศ.ดร.สุริยะ สะวานนท์</t>
  </si>
  <si>
    <t>ดร.ไฉน  น้อยแสง</t>
  </si>
  <si>
    <t>รศ.ดร.รังสรรค์ พาลพ่าย</t>
  </si>
  <si>
    <t>ที่ปรึกษา</t>
  </si>
  <si>
    <t>ความชุกของเชื้อซัลโมเนลลาและรูปแบบการดื้อสารต้านจุลชีพของเชื้อที่</t>
  </si>
  <si>
    <t>นางสุวดี  อิสรายุวพร</t>
  </si>
  <si>
    <t>แยกได้จากเนื้อไก่ในตลาด จังหวัดปทุมธานี</t>
  </si>
  <si>
    <t>ผศ.การันต์  ชีพนุรัตน์</t>
  </si>
  <si>
    <t>การศึกษาองค์ประกอบทางเคมีและฤทธิ์ทางชีวภาพของน้ำผึ้งไทยเพื่อการ</t>
  </si>
  <si>
    <t>ผศ.ดร.อัญชลี  สวาสดิ์ธรรม</t>
  </si>
  <si>
    <t>พัฒนาเป็นผลิตภัณฑ์อาหารสุขภาพ</t>
  </si>
  <si>
    <t>ผศ.ศศินิษฐา  ถนอมวงศ์วัฒนะ</t>
  </si>
  <si>
    <t>นายจิระเดช  มณีรัตน์</t>
  </si>
  <si>
    <t>นายกฤษณ์ตินันท์ นวพงษ์ปวีณ</t>
  </si>
  <si>
    <t>นายวรกวี ชุมวรฐายี</t>
  </si>
  <si>
    <t>นางสาวบาจรีย์  ฉัตรทอง</t>
  </si>
  <si>
    <t>นายสุทธิชัย  สุทธิวราภิรักษ์</t>
  </si>
  <si>
    <t>รวมเงินทั้งสิ้น</t>
  </si>
  <si>
    <t>นายสวัสดิ์  พิมพ์สุวรรณ</t>
  </si>
  <si>
    <t>การใช้กากอ้อยเป็นวัสดุปลูกพืชในระบบปลูกพืชไม่ใช้ดิน</t>
  </si>
  <si>
    <t>ผศ.จันทร์เพ็ญ  ชัยมงคล</t>
  </si>
  <si>
    <t>(The Use of  Bgasse as Subtrate for Crop Production under Soilless Culture)</t>
  </si>
  <si>
    <t>รศ.ดร.ดนัย  วรรณวนิช</t>
  </si>
  <si>
    <t>ผศ.นิยม  บัวบาน</t>
  </si>
  <si>
    <t>นายพิศาล  ตันสิน</t>
  </si>
  <si>
    <t>นางสาวปิยะภรณ์  จิตรเอก</t>
  </si>
  <si>
    <t>of F1 Hybrid Cucumber)</t>
  </si>
  <si>
    <t>ลักษณะทางเกษตรบางประการ ผลผลิตและองค์ประกอบผลผลิตของข้าวโพด</t>
  </si>
  <si>
    <t>ผศ.ดร.รัชตา  ทนวิทูวัตร</t>
  </si>
  <si>
    <t xml:space="preserve">ลูกผสมพันธุ์การค้าของไทยและพันธุ์ลูกผสมของจีน  (Some Agronomic </t>
  </si>
  <si>
    <t>ผศ.ดร.ปิยะวดี  เจริญวัฒนะ</t>
  </si>
  <si>
    <t xml:space="preserve">Characteristics, Yield and Yield Components of Thai Commercial Corn </t>
  </si>
  <si>
    <t>นายวีระยุทธ  นาคทิพย์</t>
  </si>
  <si>
    <t xml:space="preserve">Hybrids and Chinese Hybrids) </t>
  </si>
  <si>
    <t xml:space="preserve">ความต้องการพื้นที่แปลงหญ้าของไก่พื้นเมืองที่เลี้ยงปล่อยในช่วงอายุ 1-4 เดือน </t>
  </si>
  <si>
    <t>ว่าที่ร้อยโท ดร.เสถียร  โปกุล</t>
  </si>
  <si>
    <t xml:space="preserve">(Grass-Land Space Requirement for Native Chicken in Free-range Production </t>
  </si>
  <si>
    <t xml:space="preserve">during 1-4 Month of Age) </t>
  </si>
  <si>
    <t>ผศ.วารินทร์  คอเหลี่ยม</t>
  </si>
  <si>
    <t xml:space="preserve">ผศ.การันต์  ชีพนุรัตน์ </t>
  </si>
  <si>
    <t>ในคณะเทคโนโลยีการเกษตร มหาวิทยาลัยเทคโนโลยีราชมงคลธัญบุรี</t>
  </si>
  <si>
    <t>นางสุวดี   อิสรายุวพร</t>
  </si>
  <si>
    <t>ดร.ประภาพร  ศรีมุษิกโพธิ์</t>
  </si>
  <si>
    <t xml:space="preserve">farms in Faculty of Agricultural Technology, Rajamagala University of </t>
  </si>
  <si>
    <t xml:space="preserve">Tecnology Thunyaburi) </t>
  </si>
  <si>
    <t>แนวทางใหม่ในการลดปริมาณมันหมูแข็งในไส้กรอกเปรี้ยว</t>
  </si>
  <si>
    <t>นายประดิษฐ์  คำหนองไผ่</t>
  </si>
  <si>
    <t>(New strategies for reducing the pork back-fat content in fermented pork</t>
  </si>
  <si>
    <t>นางสาวสุภาพร  ร่มโพธิ์ไทร</t>
  </si>
  <si>
    <t>sausage)</t>
  </si>
  <si>
    <t>ผศ.ดร.กลอยใจ  เชยกลิ่นเทศ</t>
  </si>
  <si>
    <t>ผศ.ดร.ศรีปาน  เชยกลิ่นเทศ</t>
  </si>
  <si>
    <t xml:space="preserve">the anti-oxidant power of malot juice extracted by osmosis method) </t>
  </si>
  <si>
    <t>การเพิ่มขีดความสามารถในการต้านอนุมูลอิสระของน้ำผลไม้ด้วยแบคทีเรีย</t>
  </si>
  <si>
    <t>ดร.ปาลิดา  ตั้งอนุรัตน์</t>
  </si>
  <si>
    <t>กรดแลคติค (Enhancement of antioxidant capacity of fruit juices by Lactic</t>
  </si>
  <si>
    <t>ดร.อินทิรา  ลิจันทร์พร</t>
  </si>
  <si>
    <t xml:space="preserve">Acid Bacteria. </t>
  </si>
  <si>
    <t>ดร.นันท์ชนก  นันทะไชย</t>
  </si>
  <si>
    <t>ผลของอัตราส่วนกากมะเขือเทศผงและข้าวกล้องผงที่มีต่อการผลิตเครื่องดื่ม</t>
  </si>
  <si>
    <t>ผศ.วัฒนา  วิริวุฒิกร</t>
  </si>
  <si>
    <t>กากมะเขือเทศผงผสมข้าวกล้องผง  (Effect of powdered tomato pomace and</t>
  </si>
  <si>
    <t>ผศ.อรุณชัย  แก้วศรีงาม</t>
  </si>
  <si>
    <t xml:space="preserve">powdered brown rice on powdered tomato pomace biended powdered brown </t>
  </si>
  <si>
    <t>rice juice production)</t>
  </si>
  <si>
    <t>ศึกษาเบื้องต้นการใช้สารอินทรีย์บางชนิดเพื่อปลูกพืชอินทรีย์ในระบบไฮโดรโปนิกส์</t>
  </si>
  <si>
    <t>Preliminary study on using certain organic sources for orgasmic</t>
  </si>
  <si>
    <t>ผลของน้ำหมักชีวภาพที่มีระดับความเข้มข้นต่างกันต่อการเจริญเติบโตของ</t>
  </si>
  <si>
    <t>ผศ.สมใจ  เปรมสมิทธ์</t>
  </si>
  <si>
    <t>ปลาดุกลูกผสม "บิ๊กอุย" (Carias macrocephlus x C. gariepinus)</t>
  </si>
  <si>
    <t>นายชาติชาย  โยเหลา</t>
  </si>
  <si>
    <t xml:space="preserve"> ในบ่อซีเมนต์  Effect of bio-fermented with different</t>
  </si>
  <si>
    <t xml:space="preserve"> concentrations on the growth of  hybrid catfish </t>
  </si>
  <si>
    <t xml:space="preserve">(Clarias macrocephalus x C.garipinus) in ponds cement </t>
  </si>
  <si>
    <t xml:space="preserve">ผลของน้ำจากเปลือกสับปะรดหมักด้วย Lactobacillus plantarum </t>
  </si>
  <si>
    <t xml:space="preserve">ดร.ปาลิดา  ตั้งอนุรัตน์ </t>
  </si>
  <si>
    <t xml:space="preserve"> M29 ต่อกิจกรรมการต้านจุลินทรีย์ในผักกาดหอม</t>
  </si>
  <si>
    <t xml:space="preserve">plantarum  M29 on anti-microbial activities of fresh-cut </t>
  </si>
  <si>
    <t xml:space="preserve"> lettuce. </t>
  </si>
  <si>
    <t>แบบรายงานงบประมาณ/เงินสนับสนุนงานวิจัยภายนอกมหาวิทยาลัย ประจำปีการศึกษา 2554 (1  ตุลาคม 2554 ถึง 31 กันยายน 2555)</t>
  </si>
  <si>
    <t>การทดสอบเบื้องต้นในการใช้เครื่องไมโครเวฟแบบ</t>
  </si>
  <si>
    <t>สำนักงานพัฒนา</t>
  </si>
  <si>
    <t>ต่อเนื่องในการทำสุกและลดความชื้นอาหารกุ้ง</t>
  </si>
  <si>
    <t>นายสุรเมธ  เฉลิมวิสูตม์กุล</t>
  </si>
  <si>
    <t xml:space="preserve">ถึง </t>
  </si>
  <si>
    <t>วิทยาศาสตร์และ</t>
  </si>
  <si>
    <t>นายณัทเดชาธร  พวงเงินมาก</t>
  </si>
  <si>
    <t>เทคโนโลยีแห่งชาติ</t>
  </si>
  <si>
    <t>(สวทช.)</t>
  </si>
  <si>
    <t>การอบแห้งเนื้อผลลำไย ลิ้นจี่และเงาะด้วยไมโครเวฟ</t>
  </si>
  <si>
    <t>สำนักงานคณะกรรมการวิจัย</t>
  </si>
  <si>
    <t xml:space="preserve">ร่วมกับอินฟราเรด </t>
  </si>
  <si>
    <t>ถึง</t>
  </si>
  <si>
    <t>(วช.)</t>
  </si>
  <si>
    <t>ผศ.ทศพร  นามโฮง</t>
  </si>
  <si>
    <r>
      <t>(Growth of Venus flytrap (</t>
    </r>
    <r>
      <rPr>
        <i/>
        <sz val="14"/>
        <rFont val="Angsana New"/>
        <family val="1"/>
      </rPr>
      <t>Dionaea muscipula</t>
    </r>
    <r>
      <rPr>
        <sz val="14"/>
        <rFont val="Angsana New"/>
        <family val="1"/>
      </rPr>
      <t xml:space="preserve">) with Various Media </t>
    </r>
  </si>
  <si>
    <r>
      <t xml:space="preserve">ประสิทธิภาพของชันโรง </t>
    </r>
    <r>
      <rPr>
        <i/>
        <sz val="14"/>
        <rFont val="Angsana New"/>
        <family val="1"/>
      </rPr>
      <t xml:space="preserve">Trigona terminata </t>
    </r>
    <r>
      <rPr>
        <sz val="14"/>
        <rFont val="Angsana New"/>
        <family val="1"/>
      </rPr>
      <t xml:space="preserve"> ในการผสมเกสรแตงกวาพันธุ์</t>
    </r>
  </si>
  <si>
    <r>
      <t>ผลของอุณหภูมิและน้ำตาลต่อสารต้านอนุมูลอิสระในน้ำมะหลอด (</t>
    </r>
    <r>
      <rPr>
        <i/>
        <sz val="14"/>
        <rFont val="Angsana New"/>
        <family val="1"/>
      </rPr>
      <t>Elaeagnus</t>
    </r>
  </si>
  <si>
    <r>
      <t>การเจริญเติบโตของกาบหอยแครง (</t>
    </r>
    <r>
      <rPr>
        <i/>
        <sz val="14"/>
        <rFont val="Angsana New"/>
        <family val="1"/>
      </rPr>
      <t>Dionaea muscipula</t>
    </r>
    <r>
      <rPr>
        <sz val="14"/>
        <rFont val="Angsana New"/>
        <family val="1"/>
      </rPr>
      <t>) ในวัสดุปลูกชนิดต่างๆ</t>
    </r>
  </si>
  <si>
    <r>
      <t xml:space="preserve">ลูกผสม (Efficacy of Stingless bee </t>
    </r>
    <r>
      <rPr>
        <i/>
        <sz val="14"/>
        <rFont val="Angsana New"/>
        <family val="1"/>
      </rPr>
      <t xml:space="preserve">Trigona terminata </t>
    </r>
    <r>
      <rPr>
        <sz val="14"/>
        <rFont val="Angsana New"/>
        <family val="1"/>
      </rPr>
      <t xml:space="preserve"> as Insect pollinator </t>
    </r>
  </si>
  <si>
    <r>
      <t xml:space="preserve">การศึกษาการดื้อสารต้านจุลชีพของเชื้อ  </t>
    </r>
    <r>
      <rPr>
        <i/>
        <sz val="14"/>
        <rFont val="Angsana New"/>
        <family val="1"/>
      </rPr>
      <t xml:space="preserve">Salmonella </t>
    </r>
    <r>
      <rPr>
        <sz val="14"/>
        <rFont val="Angsana New"/>
        <family val="1"/>
      </rPr>
      <t xml:space="preserve"> spp. ที่แยกจากฟาร์มสัตว์</t>
    </r>
  </si>
  <si>
    <r>
      <t xml:space="preserve">(Study on Antimicrobial Resistance of  </t>
    </r>
    <r>
      <rPr>
        <i/>
        <sz val="14"/>
        <rFont val="Angsana New"/>
        <family val="1"/>
      </rPr>
      <t xml:space="preserve">Salmonella </t>
    </r>
    <r>
      <rPr>
        <sz val="14"/>
        <rFont val="Angsana New"/>
        <family val="1"/>
      </rPr>
      <t>spp. lsolated from Animal</t>
    </r>
  </si>
  <si>
    <r>
      <rPr>
        <i/>
        <sz val="14"/>
        <rFont val="Angsana New"/>
        <family val="1"/>
      </rPr>
      <t>latifolia</t>
    </r>
    <r>
      <rPr>
        <sz val="14"/>
        <rFont val="Angsana New"/>
        <family val="1"/>
      </rPr>
      <t>) ที่สกัดด้วยวิธีออสโมสีส (Effect of Temperature and type of sugars on</t>
    </r>
  </si>
  <si>
    <r>
      <t xml:space="preserve">Effect of fermented pineapple peel by </t>
    </r>
    <r>
      <rPr>
        <i/>
        <sz val="14"/>
        <rFont val="Angsana New"/>
        <family val="1"/>
      </rPr>
      <t xml:space="preserve">Lactobacillus </t>
    </r>
  </si>
  <si>
    <t xml:space="preserve">คณะครุศาสตร์อุตสาหกรรม </t>
  </si>
  <si>
    <t>เครื่องลดความชื้นข้าวเปลือกด้วยคลื่นไมโครเวฟ</t>
  </si>
  <si>
    <t>ผศ.รัฐพล  จินะวงศ์</t>
  </si>
  <si>
    <t>ต.ค.54- ก.ย.55</t>
  </si>
  <si>
    <t>ผศ.สุจิน  สุนีย์</t>
  </si>
  <si>
    <t>นางสาวชลดา ปานสง</t>
  </si>
  <si>
    <t xml:space="preserve">การพัฒนารูปแบบศึกษาบันเทิงเพื่อส่งเสริมการเรียนรู้ในระดับปริญญาตรี </t>
  </si>
  <si>
    <t>ผศ.เทียมยศ  ปะสาวะโน</t>
  </si>
  <si>
    <t>การศึกษาทางพลศาสตร์ที่มีผลกระทบต่อการเคลื่อนที่ของวัสดุในการคัดแยกเมล็ด</t>
  </si>
  <si>
    <t>พันธ์ข้าวปลูก</t>
  </si>
  <si>
    <t>นายสุนทร  ละอองนวล</t>
  </si>
  <si>
    <t>ผศ.สุเมธ  พลับพลา</t>
  </si>
  <si>
    <t>การศึกษาเปรียบเทียบผลสัมฤทธิ์ทางการเรียนโดยใช้บทเรียน คอมพิวเตอร์</t>
  </si>
  <si>
    <t>ช่วยสอบผ่านอินเทอร์เน็ตกับการสอนปกติ วิชาคอมพิวเตอร์เพื่อการศึกษาและ</t>
  </si>
  <si>
    <t>การฝึกอบรม</t>
  </si>
  <si>
    <t>นายธงชาติ  พิกุลทอง</t>
  </si>
  <si>
    <t>การหาประสิทธิภาพของบทเรียนคอมพิวเตอร์ช่วยสอนผ่านอินเทอร์เน็ต</t>
  </si>
  <si>
    <t>วิชา โครงสร้างข้อมูลและอัลกอริธึ่ม เรื่องสแตก,คิว,ทรี</t>
  </si>
  <si>
    <t>ผศ.สิริพร  อั้งโสภา</t>
  </si>
  <si>
    <t>ความสัมพันธ์ระหว่างคะแนนสอบคัดเลือกเข้าศึกษาต่อและผลสัมฤทธิ์ทาง</t>
  </si>
  <si>
    <t>การเรียนระดับมัธยมศึกษาตอนปลายกับผลสัมฤทธิ์ทางการเรียนของนักศึกษา</t>
  </si>
  <si>
    <t xml:space="preserve">คณะครุศาสตร์อุตสาหกรรม มหาวิทยาลัยเทคโนโลยีราชมงคลธัญบุรี </t>
  </si>
  <si>
    <t>ผศ.ดร.สุภาพร  แพรวพนิต</t>
  </si>
  <si>
    <t xml:space="preserve">นางสุกัญญา  บุญศรี </t>
  </si>
  <si>
    <t>การศึกษาประสิทธิภาพการทำงานของแรงงานต่างด้าวในอุตสาหกรรมการก่อ</t>
  </si>
  <si>
    <t xml:space="preserve">สร้างไทย </t>
  </si>
  <si>
    <t>นายชิชญาสุ์  บุญมี</t>
  </si>
  <si>
    <t>นายณัฐนนท์  รัตนไชย</t>
  </si>
  <si>
    <t>การประยุกต์ใช้รูปแบบการสอนซีเดียในรายวิชาการวิเคราะห์วงจรอิเล็กทรอนิกส์</t>
  </si>
  <si>
    <t xml:space="preserve">เรื่อง วงจรแหล่งจ่ายกำลังและวงจรทรานซิสเตอร์ขยาย </t>
  </si>
  <si>
    <t>นายทวีศักดิ์  สุขเจริญทรัพย์</t>
  </si>
  <si>
    <t>นางสาวรินรดี  พรวิริยะสกุล</t>
  </si>
  <si>
    <t>นางสาวอังค์วรา วงษ์รักษา</t>
  </si>
  <si>
    <t>ความสัมพันธ์ระหว่างการรับรู้ความสามารถของตนเองทางการสอนและการฝึก</t>
  </si>
  <si>
    <t>ประสบการณ์วิชาชีพครูของนักศึกษาหลักสูตรครุศาสตร์บัณฑิต/ศึกษาศาสตรบัณฑิต</t>
  </si>
  <si>
    <t>นางสาวอังค์วรา  วงษ์รักษา</t>
  </si>
  <si>
    <t>นางสาววรินรดี พรวิริยะสกุล</t>
  </si>
  <si>
    <t>การเตรียมความพร้อมด้านการจัดการศึกษาของมหาวิทยาลัยเทคโนโลยี</t>
  </si>
  <si>
    <t>รวมเป็นเงิน</t>
  </si>
  <si>
    <t xml:space="preserve">คณะเทคโนโลยีการเกษตร </t>
  </si>
  <si>
    <t>คณะคหกรรมศาสตร์</t>
  </si>
  <si>
    <t xml:space="preserve">การพัฒนาผลิตภัณฑ์น้ำพริกเผาเสริมเกสรดอกบัวหลวง </t>
  </si>
  <si>
    <t xml:space="preserve">นางสาวอรอุมา  คำแดง </t>
  </si>
  <si>
    <t xml:space="preserve">ผลิตภัณฑ์ไส้กรอกห่อหมก </t>
  </si>
  <si>
    <t>ผศ.สุชาดา  งามประภาวัฒน์</t>
  </si>
  <si>
    <t>การพัฒนาผงโรยข้าวสำเร็จรูป</t>
  </si>
  <si>
    <t>นายเกรียงศักดิ์  สิงห์แก้ว</t>
  </si>
  <si>
    <t>ปัจจัยที่มีผลต่อความพึงพอใจของผู้มาใช้บริการศูนย์บริการอาหารครัวพวงชมพู</t>
  </si>
  <si>
    <t>คณะเทคโนโลยีคหกรรมศาสตร์ มทร.ธัญบุรี</t>
  </si>
  <si>
    <t>ผศ.มาริน  สาลี</t>
  </si>
  <si>
    <t>การพัฒนารูปแบบเสื้อผ้าสำหรับเด็กพิการ และทุพพลภาพ</t>
  </si>
  <si>
    <t xml:space="preserve">ผศ.อ้อยทิพย์  ผู้พัฒน์ </t>
  </si>
  <si>
    <t>การพัฒนาต้นแบบการทำแบบตัดมาตรฐานเสื้อสตรี</t>
  </si>
  <si>
    <t>ผศ.มาลา  ฤทธิ์นิ่ม</t>
  </si>
  <si>
    <t>การย้อมผ้าฝ้ายและผ้าไหมด้วยสีธรรมชาติจากกระเพรา</t>
  </si>
  <si>
    <t>นางสาวเฉลียว  หมัดอิ้ว</t>
  </si>
  <si>
    <t>ประวัติศาสตร์แฟชั่นในยุคพระนารายณ์</t>
  </si>
  <si>
    <t xml:space="preserve">นางอุพรศรี  บุตรศรี </t>
  </si>
  <si>
    <t>อัตราการเพิ่มประสิทธิภาพการทำแบบตัดมาตรฐานเสื้อผ้าสำเร็จรูปด้วย</t>
  </si>
  <si>
    <t>คอมพิวเตอร์</t>
  </si>
  <si>
    <t>ผศ.สาคร  ชลสาคร</t>
  </si>
  <si>
    <t xml:space="preserve">การพัฒนาทักษะการใช้จักรเย็บผ้าระบบอุตสาหกรรมของนักศึกษา ชั้นปีที่ 1 </t>
  </si>
  <si>
    <t>สาขาสิ่งทอและเครื่องนุ่มห่มโดยใช้ชุดฝึกทักษะ</t>
  </si>
  <si>
    <t xml:space="preserve">นางสุทธิลา   สวนาพร </t>
  </si>
  <si>
    <t>การพัฒนาผลิตภัณฑ์งานประดิษฐ์จากเปลือกหอยเหลือใช้เชิงอุตสาหกรรม</t>
  </si>
  <si>
    <t>ผศ.วิสิฏฐ์ศรี ตังครโยธิน</t>
  </si>
  <si>
    <t>การพัฒนาดอกบัวเคลือบด้วยสารโพลิเอสเตอร์เรซิน</t>
  </si>
  <si>
    <t>ดร.สุภา  จุฬคุปต์</t>
  </si>
  <si>
    <t>การพัฒนาการเรียนการสอนและการบริหารจัดการด้านคหกรรมศาสตร์</t>
  </si>
  <si>
    <t>ผศ.อรัญญา  วรชาติอุดมพงศ์</t>
  </si>
  <si>
    <t>การพัฒนาผลิตภัณฑ์ลูกตะขบโดยการทำแห้ง</t>
  </si>
  <si>
    <t>ดร.อรวัลภ์  อุปถัมภานนท์</t>
  </si>
  <si>
    <t>การวิจัยและพัฒนาผลิตภัณฑ์เคหะสิ่งทอและผืนผ้าด้วยเทคโนโลยีฟอกย้อม</t>
  </si>
  <si>
    <t>ตกแต่งสำเร็จ</t>
  </si>
  <si>
    <t>ผศ.สาคร  ชลสาคม</t>
  </si>
  <si>
    <t>มาตรฐานวิชาชีพครูการอาชีวศึกษา</t>
  </si>
  <si>
    <t>ดร.อร่ามศรี  อาภาอดุล</t>
  </si>
  <si>
    <t>28 ก.ย. 53 -24 มิ.ย. 54</t>
  </si>
  <si>
    <t>สำนักงานเลขาธิการคุรุสภา</t>
  </si>
  <si>
    <t>ผศ.ดร.ปานเพชร  ชินินทร</t>
  </si>
  <si>
    <t xml:space="preserve">สำนักงานเลขาธิการสภาการศึกษา </t>
  </si>
  <si>
    <t>การพัฒนารูปแบบการจัดการเรียนการสอนที่บูรณาการ</t>
  </si>
  <si>
    <t>การเรียนรู้กับการทำงาน (work-integrated Leaning)</t>
  </si>
  <si>
    <t>หลักสูตรคอมพิวเตอร์ ของมหาวิทยาลัยเทคโนโลยีราช</t>
  </si>
  <si>
    <t>มงคลธัญบุรี</t>
  </si>
  <si>
    <t>28 ก.พ.54 -30 ก.ย.54</t>
  </si>
  <si>
    <t>คณะเทคโนโลยีสื่สารมวลชน</t>
  </si>
  <si>
    <t>โครงการวิจัยกระบวนการสร้างภาพลักษณ์ของคณะเทคโนโลยีสื่อสารมวลชน</t>
  </si>
  <si>
    <t>นางสาวรัตติกาล  เจนจัด</t>
  </si>
  <si>
    <t>1 ต.ค.54-30 ก.ย.55</t>
  </si>
  <si>
    <t>โครงการวิจัยกลยุทธ์การโฆษณาเพื่อสร้างการรู้เท่าทันเกี่ยวกับผลิตภัณฑ์ลด</t>
  </si>
  <si>
    <t xml:space="preserve">ความอ้วน </t>
  </si>
  <si>
    <t xml:space="preserve">นางสาวณัฐวิภา  สินสุวรรณ </t>
  </si>
  <si>
    <t>โครงการวิจัยการใช้ประโยชน์และความพึงพอใจของนักศึกษาคณะเทคโนโลยี</t>
  </si>
  <si>
    <t>สื่อสารมวลชนที่มีต่อการใช้สื่อสังคมออนไลน์ (Social Media) เพื่อการศึกษา</t>
  </si>
  <si>
    <t>นายปิยพงษ์  อิงไธสง</t>
  </si>
  <si>
    <t>โครงการวิจัยการเปรียบเทียบผลที่เกิดจากเลนส์ทางยาวโฟกัสต่าง ๆ ในภาพถ่าย</t>
  </si>
  <si>
    <t>พาโนรามา 360 องศา</t>
  </si>
  <si>
    <t>นางสาวประภาภร  ดลกิจ</t>
  </si>
  <si>
    <t>โครงการวิจัยการประดิษฐ์อุปกรณ์รองรับกล้องแบบยึดเกาะรถยนต์ขณะ</t>
  </si>
  <si>
    <t xml:space="preserve">เคลื่อนไหว </t>
  </si>
  <si>
    <t>นายอิทธิพล  โพธิพันธุ์</t>
  </si>
  <si>
    <t>โครงการวิจัยการทดสอบค่าความเปรียบต่างสีจากการเปิดรับปริมาณแสงที่ระดับ</t>
  </si>
  <si>
    <t>แตกต่างกันในกล้องสะท้อนภาพเลนส์เดี่ยว</t>
  </si>
  <si>
    <t>นายสุวัฒน์  พื้นผา</t>
  </si>
  <si>
    <t>โครงการวิจัยการผลิตสื่อโขนโดยใช้เทคนิคโมชั่นแค็ปเจอร์</t>
  </si>
  <si>
    <t>นายอุกฤษ  ณ สงขลา</t>
  </si>
  <si>
    <t>โครงการวิจัยการใช้เว็บบล๊อกในการเรียนการสอนรายวิชาเทคโนโลยีมัลติมีเดีย</t>
  </si>
  <si>
    <t>ดร.ณัปคัลภภ์  กิติสุนทรพิศาล</t>
  </si>
  <si>
    <t>โครงการวิจัยคุณภาพของงานพิมพ์ภาพถ่ายภายใต้สภาวะการบันทึกที่แตกต่างกัน</t>
  </si>
  <si>
    <t>จากกล้องภาพถ่ายขนาดพกพาด้วยระบบการพิมพ์ไม่สัมผัสบนวัสดุพิมพ์ชนิด</t>
  </si>
  <si>
    <t>กระดาษ</t>
  </si>
  <si>
    <t>อ.สุรชัย  ขันแก้ว</t>
  </si>
  <si>
    <t>โครงการวิจัยการศึกษาขอบเขตของการมองเห็นและการรับรู้ของมนุษย์บนสื่อ</t>
  </si>
  <si>
    <t>พิมพ์ป้ายโฆษณากลางแจ้ง</t>
  </si>
  <si>
    <t>อ.อัครเดช  ทองสว่าง</t>
  </si>
  <si>
    <t>โครงการวิจัยการเสริมสร้างพัฒนาการของเด็กโรคสมาธิสั้นผ่านสื่อกิจกรรมการ</t>
  </si>
  <si>
    <t>ถ่ายภาพ : ศึกษากรณี ด.ช.ธนวินท์  คงมหาพฤกษ์</t>
  </si>
  <si>
    <t>โครงการวิจัยการพัฒนาบรรจุภัณฑ์เพื่อการขนส่งผลิตภัณฑ์หินทรายเทียม</t>
  </si>
  <si>
    <t xml:space="preserve">อ.อัครเดช  ทองสว่าง </t>
  </si>
  <si>
    <t>โครงการวิจัยการศึกษาและพัฒนาหมึกพิมพ์สกรีนด้วยซิลเวอร์นาโนจากสารให้</t>
  </si>
  <si>
    <t>สีธรรมชาติบนผ้าฝ้าย</t>
  </si>
  <si>
    <t>ผศ.ประทุมทอง ไตรรัตน์</t>
  </si>
  <si>
    <t>โครงการวิจัยการพัฒนาแบบจำลองความชอบสีสำหรับลักษณะการปรากฎสีรูป</t>
  </si>
  <si>
    <t xml:space="preserve">แบบต่าง ๆ </t>
  </si>
  <si>
    <t>ดร.อุรวิศ  ตั้งกิจวิวัฒน์</t>
  </si>
  <si>
    <t>หมายเหตุ   ตัวเลขยืนยันจากคณะกรรมการตรวจประเมินภายในระดับคณะฯ เท่ากับ   1,015,000.- บาท</t>
  </si>
  <si>
    <t>คณะบริหารธุรกิจ</t>
  </si>
  <si>
    <t>การประยุกต์ใช้ปรัชญาเศรษฐกิจพอเพียงในชีวิตประจำวันของบุคลากรทางการ</t>
  </si>
  <si>
    <t>ศึกษาในเขตกรุงเทพมหานครและปริมณฑล</t>
  </si>
  <si>
    <t>ผศ.สุภา  ทองคง</t>
  </si>
  <si>
    <t>อ.ธัญวรัตน์  สุวรรณะ</t>
  </si>
  <si>
    <t>อ.ธฤษญา  ขันธ์แก้ว</t>
  </si>
  <si>
    <t>อ.ศรีสมร  ดวงภมร</t>
  </si>
  <si>
    <t>อ.ปัทมน์ฉัตต์  อนุรักษฤานนท์</t>
  </si>
  <si>
    <t>การเปรียบเทียบความสามารถทางการแข่งขันของตลาดน้ำดอนหวาย อำเภอ</t>
  </si>
  <si>
    <t>สามพรานและตลาดน้ำลำพญาอำเภอบางเลน จังหวัดนครปฐม</t>
  </si>
  <si>
    <t>อ.สุวภัทร  จันทร์เมฆา</t>
  </si>
  <si>
    <t>ผศ.ดร.ปณิศา  มีจินดา</t>
  </si>
  <si>
    <t>ผศ.นิช์ชกรณ์ ตันติวณิชชานนท์</t>
  </si>
  <si>
    <t>ธ.ค.54 - ส.ค.55</t>
  </si>
  <si>
    <t>การพัฒนาคุณภาพชีวิตของผู้ประกอบอาชีพมอเตอร์ไซด์รับจ้างในเขตกรุงเทพ</t>
  </si>
  <si>
    <t>มหานครและปริมณฑล</t>
  </si>
  <si>
    <t>ปัจจัยที่มีความสัมพันธ์กับความรู้มุ่งสู่ความปลอดภัยของหัวหน้างานในโรงงาน</t>
  </si>
  <si>
    <t>อุตสาหกรรม</t>
  </si>
  <si>
    <t>บุคลิกภาพและอารมณ์ ต่อความคาดหวังของนักท่องเที่ยวที่ใช้บริการที่พัก</t>
  </si>
  <si>
    <t>อ.อ่าวนาง  จ.กระบี่</t>
  </si>
  <si>
    <t>การจัดการธุรกิจในอุตสาหกรรมการท่องเที่ยวต่อการท่องเที่ยวเชิงนิเวศน์</t>
  </si>
  <si>
    <t>จ.พัทลุง</t>
  </si>
  <si>
    <t>ผศ.ฉัตรปารี  อยู่เย็น</t>
  </si>
  <si>
    <t>ดร.ไพบูลย์ ใสยาวงศ์</t>
  </si>
  <si>
    <t>ม.ค.55-ส.ค.55</t>
  </si>
  <si>
    <t>ผศ.ดร.เขมมารี  รักษ์ชูชีพ</t>
  </si>
  <si>
    <t>รศ.ดร.ชนงค์กรณ์  กุณฑลบุตร</t>
  </si>
  <si>
    <t>พ.ย.54-ก.ย.55</t>
  </si>
  <si>
    <t>อ.นฤมล  จิตรเอื้อ</t>
  </si>
  <si>
    <t>พ.ย.54-ส.ค.55</t>
  </si>
  <si>
    <t>ผศ.ญาศิณี  อัศเวศน์</t>
  </si>
  <si>
    <t>รศ.เนตร์พัณณา ยาวิราช</t>
  </si>
  <si>
    <t>อ.สุรีลักษณ์ (นิติธรรม) แก่นทอง</t>
  </si>
  <si>
    <t>อ.พรนภา  เปี่ยมไชย</t>
  </si>
  <si>
    <t>อ.มะดาโอะ สุหลง</t>
  </si>
  <si>
    <t>ความคาดหวังของสถานประกอบการที่มีต่อนักศึกษาโครงการสหกิจศึกษาและ</t>
  </si>
  <si>
    <t>นักศึกษาฝึกงานของคณะบริหารธุรกิจ มหาวิทยาลัยเทคโนโลยีราชมงคลธัญบุรี</t>
  </si>
  <si>
    <t>อ.สุรมงคล  นิ่มจิตต์</t>
  </si>
  <si>
    <t>อ.อภิสิทธ์  ตั้งเกียรติศิลป์</t>
  </si>
  <si>
    <t>ม.ค.55- ส.ค.55</t>
  </si>
  <si>
    <t>ศักยภาพและโอกาสในการพัฒนาการท่องเที่ยวในเส้นทางประวัติศาสตร์</t>
  </si>
  <si>
    <t>อารยธรรมล้านนาจังหวัดลำปาง</t>
  </si>
  <si>
    <t>อ.โชติมา  โชติกเสถียร</t>
  </si>
  <si>
    <t>ผศ.นิกร  สีชาคำ</t>
  </si>
  <si>
    <t>ผศ.ทรรศิน  ศรีวราพงศ์</t>
  </si>
  <si>
    <t>อ.บุปฝา  โสภาสพ</t>
  </si>
  <si>
    <t>อ.สุธีลักษณ์  (นิติธรรม) แก่นทอง</t>
  </si>
  <si>
    <t xml:space="preserve">ปัจจัยที่มีผลต่อการพัฒนาคุณภาพชีวิตของผู้สูงวัยใน จังหวัดปทุมธานี </t>
  </si>
  <si>
    <t>รศ.ดร.สุดใจ  ทูลพานิชย์กิจ</t>
  </si>
  <si>
    <t>ธ.ค.54 - ก.ย.55</t>
  </si>
  <si>
    <t>การประยุกต์ใช้เทคโนโลยีสารสนเทศและการสื่อสารเพื่อการดำเนินธุรกิจของ</t>
  </si>
  <si>
    <t>ร้านค้าปลีกดั้งเดิม</t>
  </si>
  <si>
    <t>อ.ชนาสิน  ธาราพิตร</t>
  </si>
  <si>
    <t xml:space="preserve">การจัดการความรู้สำหรับระบบให้คำปรึกษาการเรียน </t>
  </si>
  <si>
    <t>ผศ.ดร.สุรีรัตน์  อินทร์หม้อ</t>
  </si>
  <si>
    <t>ความสัมพันธ์ของการรับรู้สุขภาพและพฤติกรรมการรักษาสุขภาพของบุคลากร</t>
  </si>
  <si>
    <t>มหาวิทยาลัยเทคโนโลยีราชมงคลธัญบุรี</t>
  </si>
  <si>
    <t>อ.สุภาพร  คูพิมาย</t>
  </si>
  <si>
    <t>อ.อภิรดา  สุทธิสานนท์</t>
  </si>
  <si>
    <t>อ.สุภิญญา  อนุกานนท์</t>
  </si>
  <si>
    <t>อ.สุทธิ ชัยพฤกษ์</t>
  </si>
  <si>
    <t>อ.จุฑาทิพย์  สองเมือง</t>
  </si>
  <si>
    <t xml:space="preserve">อ.สัญจิตา  อรชุนเลิศไมตรี </t>
  </si>
  <si>
    <t>ม.ค.55 - ก.ย.55</t>
  </si>
  <si>
    <t>ผลกระทบจากการลงทุนในต่างประเทศของผู้ประกอบการไทยต่อเศรษฐกิจ</t>
  </si>
  <si>
    <t>ของประเทศไทย</t>
  </si>
  <si>
    <t>รศ.สมชาย  หิรัญกิตติ</t>
  </si>
  <si>
    <t>ผศ.พิมพา  หิรัญกิตติ</t>
  </si>
  <si>
    <t>บทบาทของผู้หญิงในการเป็นผู้นำทีมขับเคลื่อนองค์กรไปสู่ความสำเร็จในเขต</t>
  </si>
  <si>
    <t>กรุงเทพมหานครและปริมาณฑล</t>
  </si>
  <si>
    <t>ผศ.สุรางค์  เทพศิริ</t>
  </si>
  <si>
    <t>ผศ.ญาศิณี อัศเวศน์</t>
  </si>
  <si>
    <t>อ.นัทธปราชญ์  นันทิวัฒน์กุล</t>
  </si>
  <si>
    <t>ผศ.สุภิญญา  อนุกานนท์</t>
  </si>
  <si>
    <t xml:space="preserve">ผศ.นิช์ชกรณ์  ตันติวณิชชานนท์ </t>
  </si>
  <si>
    <t>ธ.ค.54- ส.ค.55</t>
  </si>
  <si>
    <t>การสร้างคุณค่าตราสินค้าและความคุ้มค่าในแหล่งท่องเที่ยวเพื่อการท่องเที่ยว</t>
  </si>
  <si>
    <t>อย่างยั่งยืน ในมรดกโลกของประเทศไทย :  กรณีศึกษาอุทยานประวัติศาสตร์</t>
  </si>
  <si>
    <t xml:space="preserve">สุโขทัย-ศรีสัชนาลัย-กำแพงเพชร </t>
  </si>
  <si>
    <t>ผศ.เกยูร  ใยบัวกลิ่น</t>
  </si>
  <si>
    <t>ผศ.สุพรรณี  อินทร์แก้ว</t>
  </si>
  <si>
    <t>อ.วาสนา  เจริญสุข</t>
  </si>
  <si>
    <t>ปัจจัยทางจิตสังคมที่มีความสัมพันธ์กับพฤติกรรมปลอดอบายมุขรอบสถาบัน</t>
  </si>
  <si>
    <t>การศึกษาเพื่อนำไปสู่การเป็นมหาวิทยาลัยสีขาวภายใต้แนวคิดเศรษฐกิจพอเพียง</t>
  </si>
  <si>
    <t>อ.ณัฐพงษ์  สีบุญเรือง</t>
  </si>
  <si>
    <t>รศ.สุวิมล  แม้นจริง</t>
  </si>
  <si>
    <t>พ.ย.54- ก.ย.55</t>
  </si>
  <si>
    <t>ความคิดเห็นของผู้ผลิตเสื้อผ้าเครื่องแต่งกายมุสลิมและพฤติกรรมการซื้อเสื้อผ้า</t>
  </si>
  <si>
    <t>เครื่องแต่งกายของประชาชนมุสลิม</t>
  </si>
  <si>
    <t>การท่องเที่ยวเชิงสร้างสรรค์ : กรณีศึกษาตามแนวพื้นที่ชายฝั่งตอนใต้</t>
  </si>
  <si>
    <t xml:space="preserve"> จากประเทศไทยไปราชอาณาจักรกัมพูชาและสาธารณรัฐสังคมนิยม</t>
  </si>
  <si>
    <t>เวียดนาม</t>
  </si>
  <si>
    <t>ดร.จิระวัฒน์  อนุวิชชานนท์</t>
  </si>
  <si>
    <t>ต.ค.54 - ก.ย.55</t>
  </si>
  <si>
    <t>แผนการตลาดเพื่อส่งเสริมคุณค่าครัวไทยสู่ตลาดอาเซี่ยน : กรณีศึกษา</t>
  </si>
  <si>
    <t>ประเทศไทย, สาธารณรัฐประชาธิปไตยประชาชนลาวและราชอาณา</t>
  </si>
  <si>
    <t>จักรกัมพูชา</t>
  </si>
  <si>
    <t>รศ.ดร.ศิริวรรณ  เสรีรัตน์</t>
  </si>
  <si>
    <t>พ.ย.54 - ก.ย.55</t>
  </si>
  <si>
    <t>การสร้างมูลค่าเพิ่มให้กับตราโดยการบูรณาการรายการอาหาร</t>
  </si>
  <si>
    <t>ท้องถิ่นไทย และการส่งเสริมการตลาดของภัตตาคาร/ร้านอาหาร</t>
  </si>
  <si>
    <t>สำหรับนักท่องเที่ยว : กรณีศึกษาพัทยา จังหวัดชลบุรี</t>
  </si>
  <si>
    <t>1 ปี</t>
  </si>
  <si>
    <t>การพัฒนาผลิตภัณฑ์ชุมชนจากทรัพยากรชีวภาพและภูมิปัญญาท้องถิ่น</t>
  </si>
  <si>
    <t>วิทยาลัยการแพทย์แผนไทย</t>
  </si>
  <si>
    <t>สำนักงานพัฒนาเศรษฐกิจจากฐานชีวภาพ</t>
  </si>
  <si>
    <t>(องค์การมหาชน)</t>
  </si>
  <si>
    <t>นางสาวพรทิพย์   ตันติวงศ์</t>
  </si>
  <si>
    <t>18 สิงหาคม 2554 -</t>
  </si>
  <si>
    <t>คณะศิลปกรรมศาสตร์</t>
  </si>
  <si>
    <t>การศึกษารูปแบบการออกแบบและพัฒนาผลิตภัณฑ์กระเป๋าสตรีประเภทเครื่อง</t>
  </si>
  <si>
    <t>หนัง และหนังเทียม</t>
  </si>
  <si>
    <t>นายคมสัน  เรื่องโกศล</t>
  </si>
  <si>
    <t>การพัฒนาบทเรียนคอมพิวเตอร์ช่วยสอนวิชาทฤษฎีการขับร้องเพลงไทย</t>
  </si>
  <si>
    <t xml:space="preserve">นางเจตชรินทร์  จิรสันติธรรม </t>
  </si>
  <si>
    <t>การศึกษาแนวทางพัฒนาการจัดกิจกรรมดนตรีปี่พาทย์มอบเพื่อส่งเสริมการ</t>
  </si>
  <si>
    <t>ท่องเที่ยวจังหวัดปทุมธานี</t>
  </si>
  <si>
    <t>นายชัยวัฒน์  เชาวน์รัตนะ</t>
  </si>
  <si>
    <t>นายศรศิลป์  ซึมกลาง</t>
  </si>
  <si>
    <t>การออกแบบลวดลายผลิตภัณฑ์ไม้แกะสลักโดยใช้คอมพิวเตอร์ช่วยในการ</t>
  </si>
  <si>
    <t>ออกแบบ</t>
  </si>
  <si>
    <t>นายสุรพันธ์  จันทนะสุต</t>
  </si>
  <si>
    <t xml:space="preserve">การศึกษาและพัฒนาผลิตภัณฑ์เครื่องประดับจากแก้ว </t>
  </si>
  <si>
    <t>การพัฒนาผลิตภัณฑ์เครื่องจักรสารเพื่อการส่งเสริมเศรษฐกิจสร้างสรรค์</t>
  </si>
  <si>
    <t>รศ.วรพงศ์  วรชาติอุดมพงศ์</t>
  </si>
  <si>
    <t>การพัฒนาใช้ฝุ่นดินที่เหลือใช้ในงานเซรามิกเพื่อสร้างสรรค์งานศิลปะ</t>
  </si>
  <si>
    <t>ผศ.สุจินต์  เพิ่มพูน</t>
  </si>
  <si>
    <t>ต้นแบบผลิตภัณฑ์เชิงวัฒนธรรม : การออกแบบเพื่อสื่อเอกลักษณ์พื้นถิ่นจากงาน</t>
  </si>
  <si>
    <t xml:space="preserve">จิตรกรรมฝาผนังไทย </t>
  </si>
  <si>
    <t>ผศ.ดร.ปานฉัตท์  อินทร์คง</t>
  </si>
  <si>
    <t>การศึกษาแนวทางพัฒนาศักยภาพทางดนตรีนาฏศิลป์บ้านดงละคร เพื่อส่งเสริม</t>
  </si>
  <si>
    <t xml:space="preserve">การท่องเที่ยวเชิงอนุรักษ์วัฒนธรรม อำเภอเมือง จังหวัดนครนายก </t>
  </si>
  <si>
    <t>นางเจตชรินทร์  จิระสันติธรรม</t>
  </si>
  <si>
    <t xml:space="preserve">การพัฒนาผลิตภัณฑ์สิ่งทอ ประเภทของที่ระลึกของชุมชนบ้านหาดเสี้ยว </t>
  </si>
  <si>
    <t xml:space="preserve">จังหวัดสุโขทัย </t>
  </si>
  <si>
    <t xml:space="preserve">การสร้างสรรค์ผลิตภัณฑหัตถกรรมประดับเปลือกหอยแมลงภู่ </t>
  </si>
  <si>
    <t>การพัฒนาแบบฝึกโสตทักษะสำหรับผู้เรียนดนตรีในระดับอุดมศึกษา</t>
  </si>
  <si>
    <t xml:space="preserve">การออกแบบภายในห้องสมุดประชาชน  จังหวัดปทุมธานี </t>
  </si>
  <si>
    <t>นายสุมิตร  งะบุรง</t>
  </si>
  <si>
    <t>การศึกษาและพัฒนาเก้าอี้ผักผ่อนจากเส้นใยตาล</t>
  </si>
  <si>
    <t xml:space="preserve">การสร้างสรรค์ผลิตภัณฑ์จากการปั้นดินไทย </t>
  </si>
  <si>
    <t>นางปวีณ์ริศา  บุญปาน</t>
  </si>
  <si>
    <t>คณะศิลปศาสตร์</t>
  </si>
  <si>
    <t>โครงการ การพัฒนาระบบการจัดการเรียนรู้ผ่านสื่ออิเล็กทรอนิกส์ (LMS) เรื่อง</t>
  </si>
  <si>
    <t>การอ่านจับใจความมหาวิทยาลัยเทคโนโลยีราชมงคลธัญบุรี</t>
  </si>
  <si>
    <t>นายโสภณ  สาทรสัมฤทธิ์ผล</t>
  </si>
  <si>
    <t>โครงการ ความต้องการออกกำลังกายของประชาชนในเขตองค์การบริหาร</t>
  </si>
  <si>
    <t>ส่วนตำบลจังหวัดปทุมธานี</t>
  </si>
  <si>
    <t>นายสมคิด  สวนศรี</t>
  </si>
  <si>
    <t>โครงการ การมีส่วนร่วมของชุมชนในการพัฒนาห้องสมุดชีวิต กรณีศึกษาห้อง</t>
  </si>
  <si>
    <t>สมุดประชาชนจังหวัดปทุมธานี</t>
  </si>
  <si>
    <t>นางสายฝน  บูชา</t>
  </si>
  <si>
    <t>โครงการ ความพึงพอใจของนักท่องเที่ยวที่มีต่อแหล่งท่องเที่ยวเพื่อการเรียนรู้</t>
  </si>
  <si>
    <t>ในจังหวัดปทุมธานี</t>
  </si>
  <si>
    <t xml:space="preserve">นางมธุรา  สวนศรี </t>
  </si>
  <si>
    <t>โครงการ คุณลักษณะที่พึงประสงค์ของอาจารย์ผู้สอนลีลาศ เพื่อพัฒนาบุคลิกภาพ</t>
  </si>
  <si>
    <t>ในทัศนะของนักศึกษามหาวิทยาลัยเทคโนโลยีราชมงคลธัญบุรี</t>
  </si>
  <si>
    <t xml:space="preserve">นางสาวสังวร  จันทรกร </t>
  </si>
  <si>
    <t>โครงการ การศึกษาสมรรถภาพทางกาย เพื่อสุขภาพของนักศึกษา มหาวิทยาลัย</t>
  </si>
  <si>
    <t>เทคโนโลยีราชมงคลธัญบุรี</t>
  </si>
  <si>
    <t>นางสาวอนงค์  รักษ์วงศ์</t>
  </si>
  <si>
    <t>โครงการ ความรู้ เจตคติ การปฏิบัติเกี่ยวกับจริยธรรมนันทนาการของนักศึกษา</t>
  </si>
  <si>
    <t>นางสาวสุวรรณา  แตงอ่อน</t>
  </si>
  <si>
    <t>คณะเทคโนโลยีสื่อสารมวลชน</t>
  </si>
  <si>
    <t>แบบรายงานงบประมาณ/เงินสนับสนุนงานวิจัยภายในมหาวิทยาลัย ประจำปีการศึกษา 2554 (1 มิถุนายน 2554 - 31 พฤษภาคม 2555)</t>
  </si>
  <si>
    <t>คณะวิทยาศาสตร์และเทคโนโลยี</t>
  </si>
  <si>
    <t>งบประมาณแผ่นดิน</t>
  </si>
  <si>
    <t>การสังเคราะห์เส้นใยน้ำผึ้งนาโนเพื่อเป็นวัสดุสมานแผลต้นแบบทางการแพทย์</t>
  </si>
  <si>
    <t>ดร. นริศร์ บาลทิพย์ และ              อ. อันชัญ หมวกงาม</t>
  </si>
  <si>
    <t>60%
40%</t>
  </si>
  <si>
    <r>
      <rPr>
        <b/>
        <sz val="16"/>
        <color indexed="8"/>
        <rFont val="Angsana New"/>
        <family val="1"/>
      </rPr>
      <t>462,400</t>
    </r>
    <r>
      <rPr>
        <sz val="16"/>
        <color indexed="8"/>
        <rFont val="Angsana New"/>
        <family val="1"/>
      </rPr>
      <t xml:space="preserve"> (100%)</t>
    </r>
  </si>
  <si>
    <t>ü</t>
  </si>
  <si>
    <t>การเตรียมแผ่นเยื่อพอลิไวนิลลิดีนฟลูออไรด์ความพรุนสูง ด้วยวิธีอิเล็กโทรสปินนิง เสริมด้วยพลาสมาแบบไอซีพีสำหรับเยื่อแลกเปลี่ยนโปรตอน</t>
  </si>
  <si>
    <t xml:space="preserve">ดร.มรกต พุทธกาล                       อ. อันชัญ หมวกงาม                  ดร. นริศร์ บาลทิพย์  และ          อ.จันทนี อุทธิสินธุ์        </t>
  </si>
  <si>
    <t>50%
30%
10%
10%</t>
  </si>
  <si>
    <r>
      <rPr>
        <b/>
        <sz val="16"/>
        <color indexed="8"/>
        <rFont val="Angsana New"/>
        <family val="1"/>
      </rPr>
      <t>370,800</t>
    </r>
    <r>
      <rPr>
        <sz val="16"/>
        <color indexed="8"/>
        <rFont val="Angsana New"/>
        <family val="1"/>
      </rPr>
      <t xml:space="preserve"> (100%)</t>
    </r>
  </si>
  <si>
    <t>การจัดการองค์ความรู้เรื่องการประกันคุณภาพการ</t>
  </si>
  <si>
    <t>รศ.ดร.อุษาพร  เสวกวิ</t>
  </si>
  <si>
    <t>1-ต.ค.-54ถึง</t>
  </si>
  <si>
    <t>ศึกษา ระดับอุดมศึกษา</t>
  </si>
  <si>
    <t xml:space="preserve"> ผศ.ดร.นนทลี  พรธาดาวิทย์</t>
  </si>
  <si>
    <t xml:space="preserve"> อ.อมราภรณ์  เส็งพานิชย์</t>
  </si>
  <si>
    <t xml:space="preserve"> อ.วาสนา  ทองกำแหง</t>
  </si>
  <si>
    <t>การหาผลเฉลยของสมการไดโอแฟนไทน์</t>
  </si>
  <si>
    <t xml:space="preserve"> อ.อลงกต  สุวรรณมณี</t>
  </si>
  <si>
    <t xml:space="preserve"> อ.มงคล  ทาทอง</t>
  </si>
  <si>
    <t xml:space="preserve"> อ.อัคเรศ  สิงห์ทา</t>
  </si>
  <si>
    <t>สมบัติของพหุนามบนฟีลด์อันดับที่มีสัมประสิทธิ์</t>
  </si>
  <si>
    <t xml:space="preserve"> อ.กุลประภา  ศรีหมุด</t>
  </si>
  <si>
    <t>ไม่เป็นลบ</t>
  </si>
  <si>
    <t>อ.ธาวัลย์  อัมพวา</t>
  </si>
  <si>
    <t>ศ.ดร.วิเชียร  เลาหโกศล</t>
  </si>
  <si>
    <t>การจัดการความปลอดภัยระบบจัดการความรู้กลุ่มงานวิจัย</t>
  </si>
  <si>
    <t>ผศ.ดร.สุวรินทร์ ปัทมวรคุณ
นายจตุรพิธ  เกราะแก้ว</t>
  </si>
  <si>
    <t>50% 50%</t>
  </si>
  <si>
    <t>1 ก.ค.54-30 ก.ย. 54</t>
  </si>
  <si>
    <t>200,000 (100%)</t>
  </si>
  <si>
    <t>อิทธิพลการเติมนาโนไทเทเนียมไดออกไซด์ต่อสมบัติของพอลิโอลิฟิน</t>
  </si>
  <si>
    <t xml:space="preserve">ดร.สิงห์โต สกุลเขมฤทัย       ดร.ฉันท์ทิพ สกุลเขมฤทัย </t>
  </si>
  <si>
    <t xml:space="preserve">     50%     50%</t>
  </si>
  <si>
    <t>1 ตค 54-30 กย 55</t>
  </si>
  <si>
    <r>
      <rPr>
        <b/>
        <sz val="16"/>
        <color indexed="8"/>
        <rFont val="Angsana New"/>
        <family val="1"/>
      </rPr>
      <t xml:space="preserve">240,100 </t>
    </r>
    <r>
      <rPr>
        <sz val="16"/>
        <color indexed="8"/>
        <rFont val="Angsana New"/>
        <family val="1"/>
      </rPr>
      <t xml:space="preserve">  (50%)</t>
    </r>
  </si>
  <si>
    <t>4 มค 55</t>
  </si>
  <si>
    <t>การเตรียมแคปพิลลารีคอลัมน์ชนิดนาโนสำหรับแก๊สโคมาโทรกราฟีโดยวิธีการประกอบตัวขึ้นเองของท่อนาโนคาร์บอน</t>
  </si>
  <si>
    <t>ผศ.ดร.จุฑารัตน์ ศริดารา         ผศ.ดร.ณัฐวรรณ คุปพิทยานันท์ ผศ.ดร.เลิศณรงค์ ศรีพนม      ดร.สิงห์โต สกุลเขมฤทัย      นายไพฑูรย์ ทรัพย์อุดม</t>
  </si>
  <si>
    <t>50%
10%
  10%   10% 20%</t>
  </si>
  <si>
    <r>
      <rPr>
        <b/>
        <sz val="16"/>
        <color indexed="8"/>
        <rFont val="Angsana New"/>
        <family val="1"/>
      </rPr>
      <t>261,700</t>
    </r>
    <r>
      <rPr>
        <sz val="16"/>
        <color indexed="8"/>
        <rFont val="Angsana New"/>
        <family val="1"/>
      </rPr>
      <t xml:space="preserve"> (100%)</t>
    </r>
  </si>
  <si>
    <t>การปรับปรุงสมบัติยางธรรมชาติโดยการจับตัวกับอนุภาคนาโนโคพอลิเมอร์</t>
  </si>
  <si>
    <t xml:space="preserve">ดร.ปรียาภรณ์ ไชยสัตย์           ดร.อมร ไชยสัตย์                         ดร.สิงห์โต สกุลเขมฤทัย          ดร.ศิริวรรณ ตี้ภู่               </t>
  </si>
  <si>
    <t xml:space="preserve">45%
45%
  5%   5% </t>
  </si>
  <si>
    <r>
      <rPr>
        <b/>
        <sz val="16"/>
        <color indexed="8"/>
        <rFont val="Angsana New"/>
        <family val="1"/>
      </rPr>
      <t xml:space="preserve">261,700 </t>
    </r>
    <r>
      <rPr>
        <sz val="16"/>
        <color indexed="8"/>
        <rFont val="Angsana New"/>
        <family val="1"/>
      </rPr>
      <t xml:space="preserve"> (100%)</t>
    </r>
  </si>
  <si>
    <t>การเตรียมพอลิเมอร์แคปซูลที่หุ้มวัสดุเก็บความร้อนสำหรับผ้าที่ปรับสภาพความร้อนได้</t>
  </si>
  <si>
    <t xml:space="preserve">ดร.ปรียาภรณ์ ไชยสัตย์           ดร.อมร ไชยสัตย์                      ดร.ประเทืองทิพย์ ปานบำรุง     นายพงษ์นรินทร์ ชุมแสง               </t>
  </si>
  <si>
    <t xml:space="preserve">40%
30%
  20%   10% </t>
  </si>
  <si>
    <r>
      <rPr>
        <b/>
        <sz val="16"/>
        <color indexed="8"/>
        <rFont val="Angsana New"/>
        <family val="1"/>
      </rPr>
      <t>349,000</t>
    </r>
    <r>
      <rPr>
        <sz val="16"/>
        <color indexed="8"/>
        <rFont val="Angsana New"/>
        <family val="1"/>
      </rPr>
      <t xml:space="preserve"> (80%)</t>
    </r>
  </si>
  <si>
    <t>เชนเซอร์ตรวจวัดความเผ็ดของพริก</t>
  </si>
  <si>
    <r>
      <t>นายปรีชา มันสลาย</t>
    </r>
    <r>
      <rPr>
        <sz val="16"/>
        <color indexed="8"/>
        <rFont val="Angsana New"/>
        <family val="1"/>
      </rPr>
      <t xml:space="preserve">                 ดร.ศิริวรรณ ตี้ภู่                         ดร.ฉัตรชัย พลเชี่ยว</t>
    </r>
  </si>
  <si>
    <t xml:space="preserve">60%
20%
  20%    </t>
  </si>
  <si>
    <r>
      <rPr>
        <b/>
        <sz val="16"/>
        <color indexed="8"/>
        <rFont val="Angsana New"/>
        <family val="1"/>
      </rPr>
      <t xml:space="preserve">109,000 </t>
    </r>
    <r>
      <rPr>
        <sz val="16"/>
        <color indexed="8"/>
        <rFont val="Angsana New"/>
        <family val="1"/>
      </rPr>
      <t>(100%)</t>
    </r>
  </si>
  <si>
    <t xml:space="preserve">การศึกษาการปลดปล่อยก๊าซเรือนกระจกของการการผลิตแชมพูสระผมและครีมนวดผมอัญชัน </t>
  </si>
  <si>
    <t xml:space="preserve">ผศ.ดร. สมพร เพลินใจ            รศ.ดร.อัญชลี สงวนพงษ์     นายกิตติพงษ์ จงศักดิ์สวัสดิ์ </t>
  </si>
  <si>
    <t xml:space="preserve">50%
25%
  25%   </t>
  </si>
  <si>
    <t>1 ก.ค. 54 –        30 ก.ย. 55</t>
  </si>
  <si>
    <r>
      <rPr>
        <b/>
        <sz val="16"/>
        <color indexed="8"/>
        <rFont val="Angsana New"/>
        <family val="1"/>
      </rPr>
      <t xml:space="preserve">200,000 </t>
    </r>
    <r>
      <rPr>
        <sz val="16"/>
        <color indexed="8"/>
        <rFont val="Angsana New"/>
        <family val="1"/>
      </rPr>
      <t>(75%)</t>
    </r>
  </si>
  <si>
    <t>23 สค 54</t>
  </si>
  <si>
    <t>การผลิตและควบคุมสารออกฤทธิ์ ของสมุนไพรว่านชักมดลูก ภายใต้การจัดการแสง ชนิด และอัตราปุ๋ย</t>
  </si>
  <si>
    <r>
      <rPr>
        <sz val="16"/>
        <color indexed="8"/>
        <rFont val="Angsana New"/>
        <family val="1"/>
      </rPr>
      <t xml:space="preserve">ผศ. จตุพร  เผ่าพงษ์ไทย 
ผศ.สุพัฒน์ เผ่าพงษ์ไทย 
ผศ.ดร.ปราณี รัตนานุพงศ์ 
ผศ.ดร.ถนัด   รัตนานุพงศ์
รศ.ดร. อัญชลี   สงวนพงษ์
ผศ.ดร.นิตยา    โง้ววัฒนา
</t>
    </r>
  </si>
  <si>
    <t>25%
25%
20%   25%     5%      5%</t>
  </si>
  <si>
    <t>1 ตค 54 -          30 กย 55</t>
  </si>
  <si>
    <r>
      <t xml:space="preserve">881,100 </t>
    </r>
    <r>
      <rPr>
        <sz val="16"/>
        <color indexed="8"/>
        <rFont val="Angsana New"/>
        <family val="1"/>
      </rPr>
      <t>(55%)</t>
    </r>
  </si>
  <si>
    <t>รวม</t>
  </si>
  <si>
    <t>งบประมาณเงินรายได้</t>
  </si>
  <si>
    <t>การทดสอบความสามารถในการยับยั้ง lipid peroxidation ในอาหารและเครื่องสำอางของสารสกัดกระดังงาไทย โดยเทคนิค TBARS assay</t>
  </si>
  <si>
    <t xml:space="preserve">อ. วรกวี ชุมวรฐายี  
 ผศ.ดร.สิริแข พงษ์สวัสดิ์
ดร. ดลนภา  แก้วภา                          </t>
  </si>
  <si>
    <t>50%
25%
25%</t>
  </si>
  <si>
    <t>1 ตค. 54-30 กย.55</t>
  </si>
  <si>
    <r>
      <t xml:space="preserve">8,000 </t>
    </r>
    <r>
      <rPr>
        <sz val="16"/>
        <color indexed="8"/>
        <rFont val="Angsana New"/>
        <family val="1"/>
      </rPr>
      <t>(100%)</t>
    </r>
  </si>
  <si>
    <t>25 ม.ค. 2555</t>
  </si>
  <si>
    <t>การศึกษาผลของแหล่งไนโตรเจนและสารชักนำต่อการย่อยลิกนินของ Trichoderma viride ในการผลิตเยื่อกระดาษจากกาบกล้วยน้ำว้า</t>
  </si>
  <si>
    <t xml:space="preserve">ผศ. สุจยา ฤทธิศร   
อ. ศิริพร  ลุนพรหม  
ผศ.ดร. สุกาญจน์  รัตนเลิศนุศร                               </t>
  </si>
  <si>
    <t>70%
20%
15%</t>
  </si>
  <si>
    <t>การเหนี่ยวนำสารไฟโตเคมิคอลจากการเพาะเลี้ยงเนื้อเยื่อกรรณิการ์</t>
  </si>
  <si>
    <t>ผศ.ดร. นพรัตน์ พุทธกาล
 ผศ.ดร. สุพรรณ โพธิ์ศรี
ดร. มรกต พุทธกาล
 ผศ.จุตพร เผ่าพงษ์ไทย
ดร.เสาวณีย์ บัวโทน</t>
  </si>
  <si>
    <t>30%
25%
25%
10%
10%</t>
  </si>
  <si>
    <r>
      <t xml:space="preserve">10,000 </t>
    </r>
    <r>
      <rPr>
        <sz val="16"/>
        <color indexed="8"/>
        <rFont val="Angsana New"/>
        <family val="1"/>
      </rPr>
      <t>(90%)</t>
    </r>
  </si>
  <si>
    <t>การศึกษาการผลิตเอทานอลจากลำต้นธูปฤาษี</t>
  </si>
  <si>
    <t xml:space="preserve">อ. ศิริพร  ลุนพรหม 
ผศ.ดร.สิริแข พงษ์สวัสดิ์ 
อ. อัษฎาวุธ อารีสิริสุข 
ผศ. สุจยา ฤทธิศร  
อ.ประภาพร พงษ์ไทย           </t>
  </si>
  <si>
    <t>50%
20%
10%
10%
10%</t>
  </si>
  <si>
    <t>การศึกษาการแก้ปัญหาการใช้ศัพท์ทางชีววิทยาของนักศึกษาในวิชาชีววิทยา</t>
  </si>
  <si>
    <t>อ.กาญจนา ภิญโญภาพ</t>
  </si>
  <si>
    <r>
      <t xml:space="preserve">2,800 </t>
    </r>
    <r>
      <rPr>
        <sz val="16"/>
        <color indexed="8"/>
        <rFont val="Angsana New"/>
        <family val="1"/>
      </rPr>
      <t>(100%)</t>
    </r>
  </si>
  <si>
    <t>การใช้ประโยชน์หัวเชื้อราปฎิปักษ์อัดเม็ดเพื่อการเกษตรแบบยั่งยืน</t>
  </si>
  <si>
    <t>ผศ.ดร. สุกาญจน์  รัตนเลิศนุศร ผศ. ฐิติยา ศรขวัญ 
ผศ. สุจยา ฤทธิศร</t>
  </si>
  <si>
    <t>45%
35%
20%</t>
  </si>
  <si>
    <t>การประยุกต์ใช้โซล่าเซลล์สำหรับการศึกษาลักษณะการผันผวนของอากาศช่วงเวลากลางวัน</t>
  </si>
  <si>
    <t>ดร.นิธิวัฒน์ ชูสกุล</t>
  </si>
  <si>
    <r>
      <rPr>
        <b/>
        <sz val="16"/>
        <color indexed="8"/>
        <rFont val="Angsana New"/>
        <family val="1"/>
      </rPr>
      <t xml:space="preserve">30,000 </t>
    </r>
    <r>
      <rPr>
        <sz val="16"/>
        <color indexed="8"/>
        <rFont val="Angsana New"/>
        <family val="1"/>
      </rPr>
      <t xml:space="preserve"> (100%)</t>
    </r>
  </si>
  <si>
    <t>การพัฒนาโปรแกรมช่วยคำนวนวิชาปฏิการฟิสิกส์ 2 สำหรับ  นักศึกษาชั้นปีที่ 1 มหาวิทยาลัยเทคโนโลยีราชมงคลธัญบุรีโดยใช้วิชวลเบสิก</t>
  </si>
  <si>
    <t xml:space="preserve"> อ.จันทนี อุทธิสินธุ์                       รศ.วัชระ รอดสัมฤทธิ์ และ          ผศ.จรัส บุณยธรรมา</t>
  </si>
  <si>
    <r>
      <rPr>
        <b/>
        <sz val="16"/>
        <color indexed="8"/>
        <rFont val="Angsana New"/>
        <family val="1"/>
      </rPr>
      <t>20,000</t>
    </r>
    <r>
      <rPr>
        <sz val="16"/>
        <color indexed="8"/>
        <rFont val="Angsana New"/>
        <family val="1"/>
      </rPr>
      <t xml:space="preserve"> (100%)</t>
    </r>
  </si>
  <si>
    <t xml:space="preserve">การเปรียบเทียบผลสัมฤทธิ์ทางการเรียนแบบกลุ่ม </t>
  </si>
  <si>
    <t xml:space="preserve"> ผศ.แน่งน้อย    ทรงกำพล</t>
  </si>
  <si>
    <t>กับแบบปกติ</t>
  </si>
  <si>
    <t>อ.สมนึก  ศรีสวัสดิ์</t>
  </si>
  <si>
    <t>อ.นรณัฐพล    อยากดี</t>
  </si>
  <si>
    <t>การลู่เข้าแบบเข้มของขั้นตอนใหม่สำหรับการ</t>
  </si>
  <si>
    <t>อ.อลงกต  สุวรรณมณี</t>
  </si>
  <si>
    <t>ประมาณค่าระบบของปัญหากึ่งเชิงแปรผันรวม</t>
  </si>
  <si>
    <t>อ.มงคล  ทาทอง</t>
  </si>
  <si>
    <t>และวงศ์อนันต์ของการส่งแบบกึ่งไม่ขยายใน</t>
  </si>
  <si>
    <t>อ.อัคเรศ  สิงห์ทา</t>
  </si>
  <si>
    <t>ปริภูมิฮิลเบิร์ต</t>
  </si>
  <si>
    <t>การเปรียบเทียบผลสัมฤทธิ์ทางการเรียนของ</t>
  </si>
  <si>
    <t>.ผศ.ยุรีย์ วรวิชัยยันต์</t>
  </si>
  <si>
    <t>4 เดือน</t>
  </si>
  <si>
    <t xml:space="preserve">นักศึกษามหาวิทยาลัยเทคโนโลยีราชมงคล </t>
  </si>
  <si>
    <t>ผศ.ดร ศรัณย์  ว่องไว</t>
  </si>
  <si>
    <t>ที่มาจากการคัดเลือกแบบโควตา  การสอบคัดเลือก</t>
  </si>
  <si>
    <t>ดร.อร่ามศรี อาภาอดุล</t>
  </si>
  <si>
    <t>ของมหาวิทยาลัยและการสอบคัดเลือกของ สกอ.</t>
  </si>
  <si>
    <t>นายเอกภักดิ์ ตันประยูร</t>
  </si>
  <si>
    <t>การหาปริพันธ์อย่างรวดเร็ว</t>
  </si>
  <si>
    <t xml:space="preserve"> รศ.วิรัตน์  ชาญศิริรัตนา</t>
  </si>
  <si>
    <r>
      <rPr>
        <b/>
        <sz val="16"/>
        <color indexed="8"/>
        <rFont val="Angsana New"/>
        <family val="1"/>
      </rPr>
      <t>2,000 (</t>
    </r>
    <r>
      <rPr>
        <sz val="16"/>
        <color indexed="8"/>
        <rFont val="Angsana New"/>
        <family val="1"/>
      </rPr>
      <t>100%)</t>
    </r>
  </si>
  <si>
    <t>เอกลักษณ์สำหรับจำนวนฟีโบนัชชี</t>
  </si>
  <si>
    <t>อ.นนธิยา  มากะเต</t>
  </si>
  <si>
    <t>อ.อมราภรณ์  เส็งพานิชย์</t>
  </si>
  <si>
    <t>อ.วาสนา  ทองกำแหง</t>
  </si>
  <si>
    <r>
      <t>ผลลัพธ์ของนิพจน์ a*</t>
    </r>
    <r>
      <rPr>
        <vertAlign val="subscript"/>
        <sz val="16"/>
        <color indexed="8"/>
        <rFont val="Angsana New"/>
        <family val="1"/>
      </rPr>
      <t>1</t>
    </r>
    <r>
      <rPr>
        <sz val="16"/>
        <color indexed="8"/>
        <rFont val="Angsana New"/>
        <family val="1"/>
      </rPr>
      <t>b*</t>
    </r>
    <r>
      <rPr>
        <vertAlign val="subscript"/>
        <sz val="16"/>
        <color indexed="8"/>
        <rFont val="Angsana New"/>
        <family val="1"/>
      </rPr>
      <t>2</t>
    </r>
    <r>
      <rPr>
        <sz val="16"/>
        <color indexed="8"/>
        <rFont val="Angsana New"/>
        <family val="1"/>
      </rPr>
      <t>c*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>d</t>
    </r>
  </si>
  <si>
    <t xml:space="preserve"> อ.โอม  สถิตยนาค</t>
  </si>
  <si>
    <r>
      <t xml:space="preserve">2000 </t>
    </r>
    <r>
      <rPr>
        <sz val="16"/>
        <color indexed="8"/>
        <rFont val="Angsana New"/>
        <family val="1"/>
      </rPr>
      <t>(100%)</t>
    </r>
  </si>
  <si>
    <t>โครงการวิจัยการแก้ปัญหาการเรียนวิชาการเขียนโปรแกรมคอมพิวเตอร์สำหรับนักศึกษาปริญญาตรี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โดยใช้ภาษา C ด้วยสื่ออิเล็กทรอนิกส์</t>
  </si>
  <si>
    <t>อ.ธีระ  งามสันติกุล</t>
  </si>
  <si>
    <t>1 ตค 54 - 30 กย 55</t>
  </si>
  <si>
    <t>3 เม.ย 2555</t>
  </si>
  <si>
    <t>โครงการวิจัยการแก้ปัญหาการเรียนวิชาการสื่อสารข้อมูล สำหรับนักศึกษาปริญญาตรี สาขาเทคโนโลยีคอมพิวเตอร์ คณะวิทยาศาสตร์และเทคโนโลยี มทร.ธัญบุรี ในบทเรียนเรื่อง การการสื่อสารข้อมูล ด้วยสื่ออิเล็กทรอนิกส์</t>
  </si>
  <si>
    <t>อ.สุเทพ  เชาว์สนิท</t>
  </si>
  <si>
    <t>โครงการวิจัยการแก้ปัญหาการเรียนวิชาการเขียนโปรแกรมคอมพิวเตอร์เชิงวัตถุ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เชิงวัตถุ โดยใช้ภาษา JAVA ด้วยสื่ออิเล็กทรอนิกส์</t>
  </si>
  <si>
    <t>อ.จริญญา  ทะหลวย</t>
  </si>
  <si>
    <t>โครงการวิจัยการแก้ปัญหาการเรียนวิชาการออกแบบบนเว็บ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การออกแบบบนเว็บ ด้วยสื่ออิเล็กทรอนิกส์</t>
  </si>
  <si>
    <t>อ.ปริญญา  จันทร์แสงรัตน์</t>
  </si>
  <si>
    <t>การพัฒนาทักษะในการคิดเชิงตรรกะของนักศึกษาชั้นปี 3 สาขาวิทยาการคอมพิวเตอร์</t>
  </si>
  <si>
    <t xml:space="preserve"> อ.ทรงพล กลับวงษ์</t>
  </si>
  <si>
    <t xml:space="preserve">100%
</t>
  </si>
  <si>
    <t xml:space="preserve">การแก้ปัญหาการเรียนวิชาการเขียนโปรแกรมบนเว็บ สำหรับนักศึกษาระดับปริญญาตรี สาขาวิชาวิทยาการคอมพิวเตอร์ คณะวิทยาศาสตร์และเทคโนโลยี มหาวิทยาลัยเทคโนโลยีราชมงคลธัญบุรี ในบทเรียนเรื่องการเขียนโปรแกรมบนเว็บภาษา HTML ด้วยสื่ออิเล็กทรอนิกส์
</t>
  </si>
  <si>
    <t>อ.ปิยนันท์ เทียบศรไชย</t>
  </si>
  <si>
    <t xml:space="preserve"> การเปรียบเทียบผลสัมฤทธิ์ทางการเรียนและความพึงพอใจของผู้เรียนโดยใช้กิจกรรมหนังสืออิเล็กทรอนิกส์และบทเรียนสำเร็จรูปอิเล็กทรอนิกส์ในแบบอีเลิร์นนิ่งผ่านโปรแกรม Moodle รายวิชา ระบบสารสนเทศ สำหรับนักศึกษาปริญญาตรี สาขาวิทยาการคอมพิวเตอร์ คณะวิทยาศาสตร์และเทคโนโลยี มหาวิทยาเทคโนโลยีราชมงคลธัญบุรี
</t>
  </si>
  <si>
    <t>อ.สิริณา ช่วยเต็ม</t>
  </si>
  <si>
    <t>โครงร่างระบบช่วยสนับสนุนการตัดสินใจสำหรับการติดตามผู้กระทำความผิดในด้านก่อการร้ายในสามจังหวัดชายแดนภาคใต้</t>
  </si>
  <si>
    <t>อ.อุไรวรรณ อินทร์แหยม</t>
  </si>
  <si>
    <t xml:space="preserve">1. การเพิ่มผลสัมฤทธิ์ทางการเรียนในวิชาการเขียนโปรแกรมคอมพิวเตอร์ 1 โดยผ่านกระบวนการเครือข่ายความสัมพันธ์ของเพื่อนร่วมชั้นเรียน
</t>
  </si>
  <si>
    <t>อ.นงลักษณ์  พรมทอง</t>
  </si>
  <si>
    <t xml:space="preserve"> เปรียบเทียบผลสัมฤทธิ์ทางการเรียนของนักศึกษาที่ผ่านกระบวนการคัดเลือกเข้าศึกษาที่แตกต่างกัน
</t>
  </si>
  <si>
    <t>อ.เมธา ศิริกูล</t>
  </si>
  <si>
    <t xml:space="preserve">การเปรียบเทียบผลสัมฤทธิ์ทางการเรียนและความพึงพอใจของผู้เรียนโดยใช้กิจกรรมหนังสืออิเล็กทรอนิกส์และบทเรียนสำเร็จรูปอิเล็กทรอนิกส์ในแบบอีเลิร์นนิ่งผ่านโปรแกรม Moodle รายวิชาการเขียนโปรแกรมเชิงวัตถุ สำหรับนักศึกษาปริญญาตรี สาขาวิทยาการคอมพิวเตอร์ คณะวิทยาศาสตร์และเทคโนโลยี มหาวิทยาเทคโนโลยีราชมงคลธัญบุรี
</t>
  </si>
  <si>
    <t>อ.คงเทพ บุญมี</t>
  </si>
  <si>
    <t xml:space="preserve">การศึกษาการปลดปล่อยก๊าซเรือนกระจกของการปลูกสมุนไพรฟ้าทะลายโจร </t>
  </si>
  <si>
    <r>
      <rPr>
        <sz val="16"/>
        <color indexed="8"/>
        <rFont val="Angsana New"/>
        <family val="1"/>
      </rPr>
      <t xml:space="preserve">ผศ.ดร. สมพร เพลินใจ 
นายชัชรินทร์ ดวงแก้ว 
นายกิตติพงษ์ จงศักดิ์สวัสดิ์ 
</t>
    </r>
  </si>
  <si>
    <r>
      <rPr>
        <b/>
        <sz val="16"/>
        <color indexed="8"/>
        <rFont val="Angsana New"/>
        <family val="1"/>
      </rPr>
      <t xml:space="preserve">11,400 </t>
    </r>
    <r>
      <rPr>
        <sz val="16"/>
        <color indexed="8"/>
        <rFont val="Angsana New"/>
        <family val="1"/>
      </rPr>
      <t>(100%)</t>
    </r>
  </si>
  <si>
    <t>3 เม ย 55</t>
  </si>
  <si>
    <t>การพัฒนาโฟโตอิเล็กโตรเคมิคอลเชลล์สำหรับกำจัดสารมลพิษจากน้ำทิ้งอุตสาหกรรมสิ่งทอ</t>
  </si>
  <si>
    <r>
      <rPr>
        <sz val="16"/>
        <color indexed="8"/>
        <rFont val="Angsana New"/>
        <family val="1"/>
      </rPr>
      <t>ดร.ฉัตรชัย  พลเชี่ยว                  อ.มังกร กิตติพัฒน์มนตรี</t>
    </r>
  </si>
  <si>
    <t xml:space="preserve">    60%       40%</t>
  </si>
  <si>
    <r>
      <t xml:space="preserve">7,540 </t>
    </r>
    <r>
      <rPr>
        <sz val="16"/>
        <color indexed="8"/>
        <rFont val="Angsana New"/>
        <family val="1"/>
      </rPr>
      <t>(100%)</t>
    </r>
  </si>
  <si>
    <t>การศึกษาเปรียบเทียบผลสัมฤทธิ์ทางการเรียนเรื่องอะตอมและโครงสร้างโดยใช้บทเรียนออนไลน์กับการสอนแบบปกติของนักศึกษาที่เรียนวิชาเคมีสำหรับวิศวกร</t>
  </si>
  <si>
    <t>ผศ.ดำรงค์  คงสวัสดิ์</t>
  </si>
  <si>
    <r>
      <t xml:space="preserve">2,800 </t>
    </r>
    <r>
      <rPr>
        <sz val="16"/>
        <color indexed="8"/>
        <rFont val="Angsana New"/>
        <family val="1"/>
      </rPr>
      <t>(100%)</t>
    </r>
  </si>
  <si>
    <t>การผลิตกระดาษจากเปลือกสับปะรด</t>
  </si>
  <si>
    <t>ผศ.ดร. นิตยา  โง้ววัฒนา        น.ส.กนกวรรณ ฤดีสิริศักดิ์    นายพงษ์นรินทร์ ชุมแสง       นายเจ๊ะฮาซัน เจ๊ะอุบง</t>
  </si>
  <si>
    <t xml:space="preserve">25%
25%
  25%   25% </t>
  </si>
  <si>
    <r>
      <t xml:space="preserve">15,080 </t>
    </r>
    <r>
      <rPr>
        <sz val="16"/>
        <color indexed="8"/>
        <rFont val="Angsana New"/>
        <family val="1"/>
      </rPr>
      <t>(100%)</t>
    </r>
  </si>
  <si>
    <t>การศึกษาระบบสารละลายน้ำสองวัฏภาคในการสกัดแคดเมียม</t>
  </si>
  <si>
    <t>ดร.เสาวภาค  สุขตระกูลเวช    ดร.วณิภา นาคลดา                   นายประวิทย์ ลีลางามวงศา    ดร.ชาคร ชินวงศ์อมร                ดร.ศรีวไล โอมอภิญญาณ</t>
  </si>
  <si>
    <t>20%
20%
  20%   20% 20%</t>
  </si>
  <si>
    <r>
      <t xml:space="preserve">18,850 </t>
    </r>
    <r>
      <rPr>
        <sz val="16"/>
        <color indexed="8"/>
        <rFont val="Angsana New"/>
        <family val="1"/>
      </rPr>
      <t>(100%)</t>
    </r>
  </si>
  <si>
    <t>การศึกษาเปรียบเทียบผลสัมฤทธิ์ทางการเรียนเรื่องการอ่านชื่อสารประกอบไฮโดรคาร์บอนและอนุพันธ์บทเรียนออนไลน์กับการสอนแบบปกติของนักศึกษาที่เรียนวิชาเคมีทั่วไป</t>
  </si>
  <si>
    <t>นางปรียา  นาคเงินทอง</t>
  </si>
  <si>
    <t>ศึกษาความเป็นไปได้ในการผลิตเอทานอลจากกากเมล็ดสบู่ดำ</t>
  </si>
  <si>
    <t>ผศ.ฐิตยา ศรขวัญ                  น.ส.นรพร กลั่นประชา           ผศ.ดร.วัชระพงศ์ วรเศรษฐพงศ์ นายอรรถพร ศิริเมธากุล          น.ส.พรทิพย์ แซ่ลิ้ม</t>
  </si>
  <si>
    <t>35%
20%
  15%   15% 15%</t>
  </si>
  <si>
    <t>การสังเคราะห์สารประกอบไทโอมอร์โฟลีน และอนุพันธ์โดยปฏิกิริยา Willgerodt-Kindler reaction</t>
  </si>
  <si>
    <r>
      <rPr>
        <sz val="16"/>
        <color indexed="8"/>
        <rFont val="Angsana New"/>
        <family val="1"/>
      </rPr>
      <t>ผศ.ดร.เลิศณรงค์  ศรีพนม     ผศ.ดร.จุฑารัตน์ ศริดารา</t>
    </r>
  </si>
  <si>
    <t>60% 40%</t>
  </si>
  <si>
    <r>
      <t xml:space="preserve">7,540  </t>
    </r>
    <r>
      <rPr>
        <sz val="16"/>
        <color indexed="8"/>
        <rFont val="Angsana New"/>
        <family val="1"/>
      </rPr>
      <t>(100%)</t>
    </r>
  </si>
  <si>
    <t>การเปรียบเทียบผลของความร้อนที่มีต่อการสลายของวิตามินอีในน้ำมันปาล์มดิบกับน้ำมันปาล์มที่ผ่านกระบวนการ</t>
  </si>
  <si>
    <t>ผศ.ดร.ณัฐวรรณ คุปพิทยานันท์</t>
  </si>
  <si>
    <t>แบบรายงานงบประมาณ/เงินสนับสนุนงานวิจัยภายนอกมหาวิทยาลัย ประจำปีการศึกษา 2554 (1 มิถุนายน 2554 - 31 พฤษภาคม 2555)</t>
  </si>
  <si>
    <t xml:space="preserve">การศึกษาคุณภาพน้ำในบ่อน้ำพุร้อนของอ่างเก็บน้ำบางพระ อ. ศรีราชา จ.ชลบุรี         </t>
  </si>
  <si>
    <t xml:space="preserve">ผศ.ดร.สิริแข พงษ์สวัสดิ์         
อ.สุทธวรรณ สุพรรณ
ผศ. สุจยา ฤทธิศร                    </t>
  </si>
  <si>
    <t>50%
30%
20%</t>
  </si>
  <si>
    <t>พ.ค.54-พ.ค.55</t>
  </si>
  <si>
    <r>
      <t xml:space="preserve">          160,000           </t>
    </r>
    <r>
      <rPr>
        <sz val="16"/>
        <color indexed="8"/>
        <rFont val="Angsana New"/>
        <family val="1"/>
      </rPr>
      <t>(100%)</t>
    </r>
  </si>
  <si>
    <t>อบต.บางพระ 
จ.ชลบุรี</t>
  </si>
  <si>
    <t>การศึกษาประสิทธิภาพและผลกระทบของการใช้สารคอปเปอร์ซัลเฟตในการกำจัดสาหร่ายพิษ ในแหล่งน้ำของกองทัพอากาศ</t>
  </si>
  <si>
    <t>ผศ.ดร.สิริแข พงษ์สวัสดิ์         
อ.สุทธวรรณ สุพรรณ</t>
  </si>
  <si>
    <t>มิย.54 - พ.ย.54</t>
  </si>
  <si>
    <r>
      <t xml:space="preserve">           250,000          </t>
    </r>
    <r>
      <rPr>
        <sz val="16"/>
        <color indexed="8"/>
        <rFont val="Angsana New"/>
        <family val="1"/>
      </rPr>
      <t>(100%)</t>
    </r>
  </si>
  <si>
    <t>กองทัพอากาศ</t>
  </si>
  <si>
    <t>การผลิตหัวเชื้อราอัดเม็ด</t>
  </si>
  <si>
    <t>ผศ.ดร.สุกาญจน์ รัตนเลิศนุสรณ์</t>
  </si>
  <si>
    <t>ธ.ค.54-พ.ย.55</t>
  </si>
  <si>
    <r>
      <t xml:space="preserve">           200,000           </t>
    </r>
    <r>
      <rPr>
        <sz val="16"/>
        <color indexed="8"/>
        <rFont val="Angsana New"/>
        <family val="1"/>
      </rPr>
      <t>(100%)</t>
    </r>
  </si>
  <si>
    <t>Britishcoutcil</t>
  </si>
  <si>
    <t>ธ.ค.54</t>
  </si>
  <si>
    <t>ปริมาณสารไนเตรทในผักสลัดจากแหล่งปลูกที่แตกต่างกัน</t>
  </si>
  <si>
    <t xml:space="preserve">ผศ.ดร.นพรัตน์ พุทธกาล </t>
  </si>
  <si>
    <t>พ.ค.54-มิ.ย.55</t>
  </si>
  <si>
    <r>
      <t xml:space="preserve">           25,000            </t>
    </r>
    <r>
      <rPr>
        <sz val="16"/>
        <color indexed="8"/>
        <rFont val="Angsana New"/>
        <family val="1"/>
      </rPr>
      <t>(100%)</t>
    </r>
  </si>
  <si>
    <t>ศูนย์วิทยาศาสตร์เพื่อการศึกษารังสิต</t>
  </si>
  <si>
    <r>
      <t xml:space="preserve">หัวเชื้อราปฏิปักษ์อัดเม็ด </t>
    </r>
    <r>
      <rPr>
        <i/>
        <sz val="16"/>
        <color indexed="8"/>
        <rFont val="Angsana New"/>
        <family val="1"/>
      </rPr>
      <t xml:space="preserve">Trichoderma </t>
    </r>
    <r>
      <rPr>
        <sz val="16"/>
        <color indexed="8"/>
        <rFont val="Angsana New"/>
        <family val="1"/>
      </rPr>
      <t>และ        การใช้ประโยชน์แบบยั่งยืน</t>
    </r>
  </si>
  <si>
    <t>ผศ.ดร.สุกาญจน์ รัตนเลิศนุสรณ์
ผศ. ฐิติยา ศรขวัญ 
ผศ. สุจยา ฤทธิศร</t>
  </si>
  <si>
    <t>55%
20%
25%</t>
  </si>
  <si>
    <t>มิย.54 - กย.56</t>
  </si>
  <si>
    <r>
      <t xml:space="preserve">          700,000          </t>
    </r>
    <r>
      <rPr>
        <sz val="16"/>
        <color indexed="8"/>
        <rFont val="Angsana New"/>
        <family val="1"/>
      </rPr>
      <t xml:space="preserve"> (100%)</t>
    </r>
  </si>
  <si>
    <t>วช.</t>
  </si>
  <si>
    <t>1 ต.ค.54</t>
  </si>
  <si>
    <t>โครงการวิจัยและพัฒนา Smart Meter ต้นแบบสำหรับ AMI</t>
  </si>
  <si>
    <t>อ.จตุรพิธ เกราะแก้ว และคณะผู้วิจัย</t>
  </si>
  <si>
    <r>
      <t xml:space="preserve">         7,950,000          </t>
    </r>
    <r>
      <rPr>
        <sz val="16"/>
        <color indexed="8"/>
        <rFont val="Angsana New"/>
        <family val="1"/>
      </rPr>
      <t>(15%)</t>
    </r>
  </si>
  <si>
    <t>การไฟฟ้าส่วนภูมิภาค</t>
  </si>
  <si>
    <t>โครงการพัฒนาระบบสารสนเทศสำหรับการควบคุมและจัดการโครงข่ายระบบผลิตพลังงานจากแสงอาทิตย์</t>
  </si>
  <si>
    <t>พงศ์พิชญ์ ด่วนภูษา                สถาพร ทองวิก                            นิติ วิทยาวิโรจน์                         วรพันธ์  สาระสุรีย์ภรณ์                   ธวัชชัย  มัธนัง                        อาภรณ์  เวียงสงค์</t>
  </si>
  <si>
    <t>35%
20%
 15%  15%
     5%     5%</t>
  </si>
  <si>
    <t>1 พค. 53 -      30 เม.ย 55</t>
  </si>
  <si>
    <r>
      <t xml:space="preserve">        </t>
    </r>
    <r>
      <rPr>
        <b/>
        <sz val="16"/>
        <rFont val="Angsana New"/>
        <family val="1"/>
      </rPr>
      <t xml:space="preserve">  3,864,000</t>
    </r>
    <r>
      <rPr>
        <sz val="16"/>
        <rFont val="Angsana New"/>
        <family val="1"/>
      </rPr>
      <t xml:space="preserve">        (3ปี, 30% )</t>
    </r>
  </si>
  <si>
    <t>สำนักงานพัฒนาวิทยาศาสตร์และเทคโนโลยีแห่งชาติ</t>
  </si>
  <si>
    <t>23 เม.ย 53</t>
  </si>
  <si>
    <t xml:space="preserve">การพัฒนายางธรรมชาติที่มีความต้านทานต่อการติดไฟสูง </t>
  </si>
  <si>
    <r>
      <t xml:space="preserve">ดร.ฉันท์ทิพ สกุลเขมฤทัย         </t>
    </r>
    <r>
      <rPr>
        <sz val="16"/>
        <color indexed="8"/>
        <rFont val="Angsana New"/>
        <family val="1"/>
      </rPr>
      <t xml:space="preserve">ดร.สิงห์โต สกุลเขมฤทัย      </t>
    </r>
  </si>
  <si>
    <t xml:space="preserve">    50%      50%</t>
  </si>
  <si>
    <r>
      <rPr>
        <b/>
        <sz val="16"/>
        <color indexed="8"/>
        <rFont val="Angsana New"/>
        <family val="1"/>
      </rPr>
      <t xml:space="preserve">           390,000 </t>
    </r>
    <r>
      <rPr>
        <sz val="16"/>
        <color indexed="8"/>
        <rFont val="Angsana New"/>
        <family val="1"/>
      </rPr>
      <t xml:space="preserve">           (50%)</t>
    </r>
  </si>
  <si>
    <t>วช</t>
  </si>
  <si>
    <t>22 มี ค 55</t>
  </si>
  <si>
    <t>การเตรียมพอลิเมอร์แคปซูลที่หุ้มวัสดุเก็บความร้อนเพื่อใช้ในงานสิ่งทอ</t>
  </si>
  <si>
    <t>ดร. อมร  ไซยสัตย์</t>
  </si>
  <si>
    <r>
      <t xml:space="preserve">           </t>
    </r>
    <r>
      <rPr>
        <b/>
        <sz val="16"/>
        <color indexed="8"/>
        <rFont val="Angsana New"/>
        <family val="1"/>
      </rPr>
      <t xml:space="preserve"> 365,000</t>
    </r>
    <r>
      <rPr>
        <sz val="16"/>
        <color indexed="8"/>
        <rFont val="Angsana New"/>
        <family val="1"/>
      </rPr>
      <t xml:space="preserve">            (100%)</t>
    </r>
  </si>
  <si>
    <t>10 กพ 55</t>
  </si>
  <si>
    <r>
      <t>การพัฒนาฟิล์มบางของ WO</t>
    </r>
    <r>
      <rPr>
        <vertAlign val="subscript"/>
        <sz val="16"/>
        <color indexed="8"/>
        <rFont val="Angsana New"/>
        <family val="1"/>
      </rPr>
      <t>3</t>
    </r>
    <r>
      <rPr>
        <sz val="16"/>
        <color indexed="8"/>
        <rFont val="Angsana New"/>
        <family val="1"/>
      </rPr>
      <t>/BiVO</t>
    </r>
    <r>
      <rPr>
        <vertAlign val="subscript"/>
        <sz val="16"/>
        <color indexed="8"/>
        <rFont val="Angsana New"/>
        <family val="1"/>
      </rPr>
      <t>4</t>
    </r>
    <r>
      <rPr>
        <sz val="16"/>
        <color indexed="8"/>
        <rFont val="Angsana New"/>
        <family val="1"/>
      </rPr>
      <t xml:space="preserve"> โดยใช้อนุภาคระดับนาโนเมตรของเงิน สำหรับทำน้ำให้บริสุทธิ์ด้วยเทคนิคโฟโตอิเล็กโตรเคมิคอล</t>
    </r>
  </si>
  <si>
    <t>ดร. ฉัตรชัย  พลเชี่ยว</t>
  </si>
  <si>
    <r>
      <t xml:space="preserve">          </t>
    </r>
    <r>
      <rPr>
        <b/>
        <sz val="16"/>
        <color indexed="8"/>
        <rFont val="Angsana New"/>
        <family val="1"/>
      </rPr>
      <t xml:space="preserve">  500,000  </t>
    </r>
    <r>
      <rPr>
        <sz val="16"/>
        <color indexed="8"/>
        <rFont val="Angsana New"/>
        <family val="1"/>
      </rPr>
      <t xml:space="preserve">          (100%)</t>
    </r>
  </si>
  <si>
    <t>นาโนเทคฯ</t>
  </si>
  <si>
    <t>พ.ค. 2555</t>
  </si>
  <si>
    <t>การประยุกต์ใช้ Membrane-bound Glucose Dehydrogenase จากแบคทีเรียอะซิติกทนร้อนเพื่อพัฒนาเป็น Glucose Biosensor (ระยะที 2)</t>
  </si>
  <si>
    <t>ดร.ศิริวรรณ ตี้ภู่</t>
  </si>
  <si>
    <r>
      <t xml:space="preserve">       </t>
    </r>
    <r>
      <rPr>
        <b/>
        <sz val="16"/>
        <color indexed="8"/>
        <rFont val="Angsana New"/>
        <family val="1"/>
      </rPr>
      <t xml:space="preserve">     462,000</t>
    </r>
    <r>
      <rPr>
        <sz val="16"/>
        <color indexed="8"/>
        <rFont val="Angsana New"/>
        <family val="1"/>
      </rPr>
      <t xml:space="preserve">              (20%)</t>
    </r>
  </si>
  <si>
    <t>มี.ค. 2555</t>
  </si>
  <si>
    <t xml:space="preserve">แบบรายงานงบประมาณ/เงินสนับสนุนงานวิจัยภายในมหาวิทยาลัย ประจำปีการศึกษา 2554 </t>
  </si>
  <si>
    <r>
      <t>การเจริญเติบโตของกาบหอยแครง (</t>
    </r>
    <r>
      <rPr>
        <i/>
        <sz val="14"/>
        <rFont val="TH SarabunPSK"/>
        <family val="2"/>
      </rPr>
      <t>Dionaea muscipula</t>
    </r>
    <r>
      <rPr>
        <sz val="14"/>
        <rFont val="TH SarabunPSK"/>
        <family val="2"/>
      </rPr>
      <t>) ในวัสดุปลูกชนิดต่างๆ</t>
    </r>
  </si>
  <si>
    <r>
      <t>(Growth of Venus flytrap (</t>
    </r>
    <r>
      <rPr>
        <i/>
        <sz val="14"/>
        <rFont val="TH SarabunPSK"/>
        <family val="2"/>
      </rPr>
      <t>Dionaea muscipula</t>
    </r>
    <r>
      <rPr>
        <sz val="14"/>
        <rFont val="TH SarabunPSK"/>
        <family val="2"/>
      </rPr>
      <t xml:space="preserve">) with Various Media </t>
    </r>
  </si>
  <si>
    <r>
      <t xml:space="preserve">ประสิทธิภาพของชันโรง </t>
    </r>
    <r>
      <rPr>
        <i/>
        <sz val="14"/>
        <rFont val="TH SarabunPSK"/>
        <family val="2"/>
      </rPr>
      <t xml:space="preserve">Trigona terminata </t>
    </r>
    <r>
      <rPr>
        <sz val="14"/>
        <rFont val="TH SarabunPSK"/>
        <family val="2"/>
      </rPr>
      <t xml:space="preserve"> ในการผสมเกสรแตงกวาพันธุ์</t>
    </r>
  </si>
  <si>
    <r>
      <t xml:space="preserve">ลูกผสม (Efficacy of Stingless bee </t>
    </r>
    <r>
      <rPr>
        <i/>
        <sz val="14"/>
        <rFont val="TH SarabunPSK"/>
        <family val="2"/>
      </rPr>
      <t xml:space="preserve">Trigona terminata </t>
    </r>
    <r>
      <rPr>
        <sz val="14"/>
        <rFont val="TH SarabunPSK"/>
        <family val="2"/>
      </rPr>
      <t xml:space="preserve"> as Insect pollinator </t>
    </r>
  </si>
  <si>
    <r>
      <t xml:space="preserve">การศึกษาการดื้อสารต้านจุลชีพของเชื้อ  </t>
    </r>
    <r>
      <rPr>
        <i/>
        <sz val="14"/>
        <rFont val="TH SarabunPSK"/>
        <family val="2"/>
      </rPr>
      <t xml:space="preserve">Salmonella </t>
    </r>
    <r>
      <rPr>
        <sz val="14"/>
        <rFont val="TH SarabunPSK"/>
        <family val="2"/>
      </rPr>
      <t xml:space="preserve"> spp. ที่แยกจากฟาร์มสัตว์</t>
    </r>
  </si>
  <si>
    <r>
      <t xml:space="preserve">(Study on Antimicrobial Resistance of  </t>
    </r>
    <r>
      <rPr>
        <i/>
        <sz val="14"/>
        <rFont val="TH SarabunPSK"/>
        <family val="2"/>
      </rPr>
      <t xml:space="preserve">Salmonella </t>
    </r>
    <r>
      <rPr>
        <sz val="14"/>
        <rFont val="TH SarabunPSK"/>
        <family val="2"/>
      </rPr>
      <t>spp. lsolated from Animal</t>
    </r>
  </si>
  <si>
    <r>
      <t>ผลของอุณหภูมิและน้ำตาลต่อสารต้านอนุมูลอิสระในน้ำมะหลอด (</t>
    </r>
    <r>
      <rPr>
        <i/>
        <sz val="14"/>
        <rFont val="TH SarabunPSK"/>
        <family val="2"/>
      </rPr>
      <t>Elaeagnus</t>
    </r>
  </si>
  <si>
    <r>
      <rPr>
        <i/>
        <sz val="14"/>
        <rFont val="TH SarabunPSK"/>
        <family val="2"/>
      </rPr>
      <t>latifolia</t>
    </r>
    <r>
      <rPr>
        <sz val="14"/>
        <rFont val="TH SarabunPSK"/>
        <family val="2"/>
      </rPr>
      <t>) ที่สกัดด้วยวิธีออสโมสีส (Effect of Temperature and type of sugars on</t>
    </r>
  </si>
  <si>
    <r>
      <t xml:space="preserve">Effect of fermented pineapple peel by </t>
    </r>
    <r>
      <rPr>
        <i/>
        <sz val="14"/>
        <rFont val="TH SarabunPSK"/>
        <family val="2"/>
      </rPr>
      <t xml:space="preserve">Lactobacillus </t>
    </r>
  </si>
  <si>
    <r>
      <t>ผลลัพธ์ของนิพจน์ a*</t>
    </r>
    <r>
      <rPr>
        <vertAlign val="subscript"/>
        <sz val="14"/>
        <color indexed="8"/>
        <rFont val="TH SarabunPSK"/>
        <family val="2"/>
      </rPr>
      <t>1</t>
    </r>
    <r>
      <rPr>
        <sz val="14"/>
        <color indexed="8"/>
        <rFont val="TH SarabunPSK"/>
        <family val="2"/>
      </rPr>
      <t>b*</t>
    </r>
    <r>
      <rPr>
        <vertAlign val="subscript"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>c*</t>
    </r>
    <r>
      <rPr>
        <vertAlign val="subscript"/>
        <sz val="14"/>
        <color indexed="8"/>
        <rFont val="TH SarabunPSK"/>
        <family val="2"/>
      </rPr>
      <t>3</t>
    </r>
    <r>
      <rPr>
        <sz val="14"/>
        <color indexed="8"/>
        <rFont val="TH SarabunPSK"/>
        <family val="2"/>
      </rPr>
      <t>d</t>
    </r>
  </si>
  <si>
    <t xml:space="preserve">การสร้างตัวพายีนที่เอื้อต่อการแสดงออกของโปรตีนสำหรับใช้ในเซลล์ของสัตว์เศรษฐกิจ </t>
  </si>
  <si>
    <t>ผศ.ฐิตยา ศรขวัญ                  น.ส.นรพร กลั่นประชา             ผศ.ดร.วัชระพงศ์ วรเศรษฐพงศ์ นายอรรถพร ศิริเมธากุล          น.ส.พรทิพย์ แซ่ลิ้ม</t>
  </si>
  <si>
    <t>ผศ.ดร.เลิศณรงค์  ศรีพนม        ผศ.ดร.จุฑารัตน์ ศริดารา</t>
  </si>
  <si>
    <t>คณะวิศวกรรมศาสตร์</t>
  </si>
  <si>
    <t>ผลกระทบของซีเมนต์เถ้าลอยและผงหินปูนต่อการขยายตัว</t>
  </si>
  <si>
    <t>ผศ.ดร.ปิติศานต์  กร้ำมาตร</t>
  </si>
  <si>
    <t>1  ปี</t>
  </si>
  <si>
    <t>ของมอร์ต้าในสารละลายซัลเฟตและคลอไรด์</t>
  </si>
  <si>
    <t>การพัฒนาสมบัติความต้านทานต่อการเกิดรอยขีดข่วนของ</t>
  </si>
  <si>
    <t>ดร.ฉันท์ทิพ  คำนวณทิพย์</t>
  </si>
  <si>
    <t>พอลิคาร์บอเนต</t>
  </si>
  <si>
    <t>การศึกษาความเป็นไปได้ในการใช้เถ้าลอยอลูมิเนียมเป็น</t>
  </si>
  <si>
    <t>นายปราโมทย์  พูนนายม</t>
  </si>
  <si>
    <t>ส่วนผสมในอิฐทนไฟ</t>
  </si>
  <si>
    <t>การศึกษาอิทธิพลของขี้ตะกรันอลูมิเนียมจากโรงหล่อที่มีผล</t>
  </si>
  <si>
    <t>ผศ.ไพบูลย์  แย้มเผื่อน</t>
  </si>
  <si>
    <t>ต่อสมบัติของวัสดุผสมพอลิเมอร์-พื้นหลักพอลิพรอพิลีน</t>
  </si>
  <si>
    <t>การออกแบบและสร้างดุมล้อมอเตอร์สำหรับรถยนต์ไฟฟ้า</t>
  </si>
  <si>
    <t>การศึกษาการควบคุมการปลดปล่อยยาที่สกัดจากว่านหาง</t>
  </si>
  <si>
    <t>ดร.สุมนมาลย์  เนียมหลาง</t>
  </si>
  <si>
    <t>จรเข้จากไฮโดรเจลโดยใช้ฟ้าเป็นตัวควบคุม</t>
  </si>
  <si>
    <t>การศึกษาความต้องการการใช้พลังงานไฟฟ้าของประเทศ</t>
  </si>
  <si>
    <t>ดร.สุรินทร์  แหงมงาม</t>
  </si>
  <si>
    <t>ไทยในกรณีที่มีการใช้รถยนต์ไฮบริดและรถยนต์ไฟฟ้าใน</t>
  </si>
  <si>
    <t>ประเทศไทย</t>
  </si>
  <si>
    <t>การเปรียบเทียบอัตราการกัดกร่อนของรอยต่อเกย</t>
  </si>
  <si>
    <t>ผส.สุรัตน์  ตรัยวนพงศ์</t>
  </si>
  <si>
    <t>อลูมิเนียมผสม AA1100และเหล็กกล้าคาร์บอนต่ำ</t>
  </si>
  <si>
    <t>AISI1015 ในสภาวะน้ำทะเลในประเทศไทย</t>
  </si>
  <si>
    <t>การศึกษาเปรียบเทียบสมบัติของรอยเชื่อมท่อไอเสียรถยนต์</t>
  </si>
  <si>
    <t>ผศ.ดร.กิตติพงษ์  กิมะพงศ์</t>
  </si>
  <si>
    <t>: การทดแทนวัสดุชิ้นส่วนเหล็กกล้าไร้สนิมออสเทเนติคด้วย</t>
  </si>
  <si>
    <t>เหล็กหล่อเหนียว</t>
  </si>
  <si>
    <t>การศึกษาสมบัติรอยเชื่อมต้านทานแบบจุดระหว่างอลูมเนียม</t>
  </si>
  <si>
    <t>นายศักดิ์ชัย  จันทศรี</t>
  </si>
  <si>
    <t>AA1100 และเหล็กกล้าเคลือบสังกะสี SGACD</t>
  </si>
  <si>
    <t>การสร้างเครื่องบดผงพลาสติกสำหรับการขึ้นรูปแบบหมุน</t>
  </si>
  <si>
    <t>ดร.ณรงค์ชัย  โอเจริญ</t>
  </si>
  <si>
    <t>อิทธิพลของตัวแปรในการอัดขึ้นรูปเย็นต่อการไหลตัวของ</t>
  </si>
  <si>
    <t>ผศ.มนตรี  น่วมจิตร์</t>
  </si>
  <si>
    <t>โลหะและโครงสร้างมหาภาคของอลูมิเนียมผสม</t>
  </si>
  <si>
    <t>การพัฒนาซองบรรจุเซลล์สำหรับบรรจุลิเธียมแบตเตอรี่จาก</t>
  </si>
  <si>
    <t>วัสดุลามิเนตโพลิเมอร์</t>
  </si>
  <si>
    <t>การบำบัดน้ำเสียด้วยคลื่นอุลตร้าโซนิค</t>
  </si>
  <si>
    <t>นายสมควร  แววดี</t>
  </si>
  <si>
    <t>ศึกษากระบวนการผลิตกะทิน้ำนมข้าวร่วมกับธัญพืชพาส</t>
  </si>
  <si>
    <t>ผศ.ดร.สุนัน  ปานสาคร</t>
  </si>
  <si>
    <t>เจอร์ไรเพื่อทดแทนกะทิจากมะพร้าว</t>
  </si>
  <si>
    <t>การศึกษาสมบัติเชิงกดลและโครงสร้างจุลภาคของการเชื่อม</t>
  </si>
  <si>
    <t>นางวิเชียร  เถื่อนเครือวัลย์</t>
  </si>
  <si>
    <t>ต่อโลหะผสมโดยการเชื่อมด้วยความเสียดทาน</t>
  </si>
  <si>
    <t>การพัฒนาคุณสมบัติเชิงกลของอิฐดินดิบแบบผสมน้ำ</t>
  </si>
  <si>
    <t>ดร.วีระศักดิ์  ละอองจันทร์</t>
  </si>
  <si>
    <t>ยางพาราโดยเปรียบเทียบกับอิฐมอญและอิฐมอญมาตรฐาน</t>
  </si>
  <si>
    <t>ผลกระทบของการรับแรงกระทำแบบซ้ำไปซ้ำมาของผนัง</t>
  </si>
  <si>
    <t>ดร.หมิง  จิ๋ง</t>
  </si>
  <si>
    <t>ก่ออิฐโบราณเสมือนจริงเสริมด้วย FIBER-REINFORCED</t>
  </si>
  <si>
    <t>พฤติกรรมของกำลังรับแรงเฉือนในดินเหนียวที่เสริมกำลัง</t>
  </si>
  <si>
    <t>ผศ.จินดารัตน์  มณีเจริญ</t>
  </si>
  <si>
    <t>ด้วยรากหญ้ารูซี่และรากหญ้าแฝกสำหรับงานป้อนกันลาด</t>
  </si>
  <si>
    <t>คันดิน</t>
  </si>
  <si>
    <t>การกรองไหลขวางเพื่อสกัดแยกฟอสโฟไลปิดในน้ำมัน</t>
  </si>
  <si>
    <t>ผศ.ดร.จุไรวัลย์  รัตนะพิสิฐ</t>
  </si>
  <si>
    <t>ปาล์มดิบด้วยเทคโนโลยีเยื่อ</t>
  </si>
  <si>
    <t>ปัจจัยการศึกษาสัญญาณเสียงและภาพเพื่อการสื่อสารและ</t>
  </si>
  <si>
    <t>ดร.จักรี  ศรีนนท์ฉัตร</t>
  </si>
  <si>
    <t>เก็บข้อมูลในระบบโลจิสติกส์โดยใช้ระบบสมองกลฝังตัว</t>
  </si>
  <si>
    <t>การพัฒนาแผ่นชิ้นไม้อัดซึ่งใช้ตัวเชื่อมประสานจากเปลือก</t>
  </si>
  <si>
    <t>ดร.สโรชา  เจริญวัย</t>
  </si>
  <si>
    <t>ทุเรียน โดยกระบวนการไมโครเวฟในกระบวนการอบแผ่น</t>
  </si>
  <si>
    <t>การศึกษาเพื่อเตรียมเส้นใยพอลิพรอพิลีนที่ไม่ชอบน้ำ</t>
  </si>
  <si>
    <t>ผศ.ดร.สมนึก  สังข์หนู</t>
  </si>
  <si>
    <t>สำหรับการผลิตผ้ากันน้ำที่ระบายอากาศได้</t>
  </si>
  <si>
    <t>การเตรียมและศึกษาสมบัติของวัสดุคอมโพสิตระหว่าง</t>
  </si>
  <si>
    <t>ดร.กุลวดี  สังข์สนิท</t>
  </si>
  <si>
    <t>โอเลฟิน/อีลาสโตเมอร์/นาโนแคลเซียมคาร์บอเนตสำหรับ</t>
  </si>
  <si>
    <t>ใช้งานด้านวัสดุยานยนต์</t>
  </si>
  <si>
    <t>ชุดควบคุมระบบอิเล็กทรอนิกส์กำลังด้วยบอร์ดประมวลผล</t>
  </si>
  <si>
    <t>ผศ.ดร.วันชัย  ทรัพย์สิงห์</t>
  </si>
  <si>
    <t>สัญญาณดิจิตอล</t>
  </si>
  <si>
    <t>กระบวนการหมักเอทานอลแบบรวมปฏิกิริยาสองขั้นตอน</t>
  </si>
  <si>
    <t>ผศ.ผ่องศรี  ศิวราศักดิ์</t>
  </si>
  <si>
    <t>จากกากผลไม้เหลือทิ้งอุตสาหกรรมเกษตรโดยใช้เอนไซม์</t>
  </si>
  <si>
    <t>ผสมที่ได้จากการหมักแข็งในถังปฏิกรณ์ชีวภาพเดี่ยว</t>
  </si>
  <si>
    <t>การศึกษาอิทธิพลตัวแปรในกระบวนการขึ้นรูปลึกชิ้นงานที่</t>
  </si>
  <si>
    <t>ผศ.ดร.ศิวกร  อ่างทอง</t>
  </si>
  <si>
    <t>มีรูปทรงไม่สมมาตรต่อสมบัติการขึ้นรูปของเหล็กSPCC</t>
  </si>
  <si>
    <t>การศึกษาอิทธิพลของแรงกดในกระบวนการขึ้นรูปลึกชิ้น</t>
  </si>
  <si>
    <t>ผศ.สมศักดิ์  แก่นทอง</t>
  </si>
  <si>
    <t>งานที่มีรูปทรงไม่สมมตรต่อความหนาของผนังชิ้นงาน</t>
  </si>
  <si>
    <t>การศึกษาอิทธิพลของดรอว์บีดในกระบวนการขึ้นรูปลึกชิ้น</t>
  </si>
  <si>
    <t>ดร.ศิวกร  อ่างทอง</t>
  </si>
  <si>
    <t>งานที่มีรูปทรงไม่สมมาตรต่อคุณภาพของชิ้นงาน</t>
  </si>
  <si>
    <t>การใช้น้ำยางวัลคาไนซ์สำหรับพัฒนาสมบัติของคอนกรีต</t>
  </si>
  <si>
    <t>นางสมพิศ  ตันตวรนาท</t>
  </si>
  <si>
    <t>บล็อกผสมเถ้าแกลบ</t>
  </si>
  <si>
    <t>การใช้ยางธรรมชาติสำหรับพัฒนาผลิตภัณฑ์พาราชิงเกิ้ลรูฟ</t>
  </si>
  <si>
    <t>นายประชุม  คำพุฒ</t>
  </si>
  <si>
    <t>บรรจุภัณฑ์เครื่องสำอางจากพลาสติกย่อยสลายได้ทางชีวภาพ</t>
  </si>
  <si>
    <t>นางวีราภรณ์  ผิวสอาด</t>
  </si>
  <si>
    <t>การออกแบบโครงสร้างและระบบควบคุมสำหรับระบบจัด</t>
  </si>
  <si>
    <t>ดร.มนูศักดิ์  จานทอง</t>
  </si>
  <si>
    <t>เก็บเคลื่อนที่ได้</t>
  </si>
  <si>
    <t>เครื่องสานเข่งปลาทูจากตอกไม้ไผ่</t>
  </si>
  <si>
    <t>ดร.สมศักดิ์  อิทธิโสภณกุล</t>
  </si>
  <si>
    <t>การพัฒนาวัสดุคอมโพสิทจากกาบปาล์มสำหรับแผ่นฉนวน</t>
  </si>
  <si>
    <t>นายพันธุ์พงษ์  คงพันธุ์</t>
  </si>
  <si>
    <t>กันความร้อน</t>
  </si>
  <si>
    <t>กล่องเย็นสำหรับเก็บน้ำนมแม่ด้วยวัสดุฉนวนกันความร้อน</t>
  </si>
  <si>
    <t>ดร.อภิรดา  นามแสง</t>
  </si>
  <si>
    <t>แบบแซนวิชรังผึ้ง</t>
  </si>
  <si>
    <t>การพัฒนาถ่านอัดแท่งจากกากมะพร้าวเป็นพลังงานทดแทน</t>
  </si>
  <si>
    <t>ผศ.ดร.ศิริชัย  ต่อสกุล</t>
  </si>
  <si>
    <t>การพัฒนาการเคลือบผิววัสดุคอมโพสิตธรรมชาติจากยาง</t>
  </si>
  <si>
    <t>ผศ.วรุณศิริ  จักรบุตร</t>
  </si>
  <si>
    <t>พาราผสมเส้นใยธรรมชาติสำหรับทำเป็นผลิตภัณฑ์</t>
  </si>
  <si>
    <t>บล็อกยางปูพื้นภายนอก</t>
  </si>
  <si>
    <t>ปัจจัยการศึกษาจมูกอิเล็กทรกนิกส์เพื่อตรวจวัดและเตือนภัย</t>
  </si>
  <si>
    <t>มลพิษทางอากาศสำหรับโรงงานอุตสาหกรรม</t>
  </si>
  <si>
    <t>การพัฒนาการกระจายตัวของท่อนาโนคาร์บอนในวัสดุ</t>
  </si>
  <si>
    <t>ดร.สุภาภรณ์  ทุมสอน</t>
  </si>
  <si>
    <t>นาโนคอมโพสิตของพลาสติกชีวภาพที่เสริมแรงด้วยท่อ</t>
  </si>
  <si>
    <t>นาโนคาร์บอน</t>
  </si>
  <si>
    <t>ผลของความรู้พื้นฐานต่อผลสัมฤทธิ์ทางการเรียนวิชา</t>
  </si>
  <si>
    <t>ดร.มนทิพย์  ล้อสุริยนต์</t>
  </si>
  <si>
    <t>วิศวกรรมวัสดุ ของนักศึกษาคณะวิศวกรรมศาสตร์</t>
  </si>
  <si>
    <t>มหาวิทยาลัยเทคโนโลยีธัญบุรี</t>
  </si>
  <si>
    <t>การประยุกต์ใช้แบบจำลอง HEC-ResSim ช่วยในการ</t>
  </si>
  <si>
    <t>นายธีระพงษ์  ควรคำนวน</t>
  </si>
  <si>
    <t>บริหาร งานอ่างเก็บน้ำโครงการส่งน้ำและบำรุงรักษา</t>
  </si>
  <si>
    <t>ลำพระเพลิง</t>
  </si>
  <si>
    <t>การศึกษาผลสัมฤทธิ์ทางการเรียนวิชาสัมมนาด้วยการเรียน</t>
  </si>
  <si>
    <t>ดร.ดลหทัย  ราชนุเคราะห์</t>
  </si>
  <si>
    <t>การสอนแบบมีปฏิสัมพันธ์</t>
  </si>
  <si>
    <t>การวิเคราะห์ผลการเรียนนักศึกษาในรายวิชาพื้นฐานทาง</t>
  </si>
  <si>
    <t>นายณัฐพล  หาอุปละ</t>
  </si>
  <si>
    <t>วิศวกรรมไฟฟ้า กรณีศึกษา : วิชาหลักมูลวิศวกรรมไฟฟ้า</t>
  </si>
  <si>
    <t>ปีการศึกษา 1/2554</t>
  </si>
  <si>
    <t>การพัฒนาผลสัมฤทธิ์ทางการเรียนวิชาปฏิบัติการระบบ</t>
  </si>
  <si>
    <t>นายวิวัฒน์  เจริญสุข</t>
  </si>
  <si>
    <t>ควบคุมโดยใช้ใบงาน (Job Sheet) ของนักศึกษาระดับ</t>
  </si>
  <si>
    <t>ปริญญาตรี สาขาวิศวกรรมไฟฟ้า มหาวิทยาลัยเทคโนโลยี</t>
  </si>
  <si>
    <t>ราชมงคลธัญบุรี</t>
  </si>
  <si>
    <t>การพัฒนาผลสัมฤทธิ์ทางการเรียนวิชาระบบควบคุม โดย</t>
  </si>
  <si>
    <t>ใช้โปรแกรมวิเคราะห์ระบบควบคุม MATLAB ของนักศึกษา</t>
  </si>
  <si>
    <t>ระดับปริญญาตรี สาขาวิศวกรรมไฟฟ้า มหาวิทยาลัยเทคโนโล</t>
  </si>
  <si>
    <t>ยีราชมงคลธัญบุรี</t>
  </si>
  <si>
    <t>การศึกษาผลสัมฤทธิ์ทางการเรียนรู้ด้วยชุดคำศัพท์เฉพาะ</t>
  </si>
  <si>
    <t>ดร.เทอดเกียรติ  ลิมปิทีปราการ</t>
  </si>
  <si>
    <t>ด้านกลศาสตร์วิศวกรรมภาคสถิติศาสตร์</t>
  </si>
  <si>
    <t>การหาค่าความสัมพันธ์ระหว่างกำลังรับแรงดึงและความ</t>
  </si>
  <si>
    <t>เครียดของรากพืช : กรณีศึกษารากหญ้าแฝกและรากหญ้ารูซี่</t>
  </si>
  <si>
    <t>การทำปุ๋ยหมักจากเศษอินทรีย์วัตถุโดยใช้ถังหมักแบบเติม</t>
  </si>
  <si>
    <t>ดร.กุลยา  สาริชีวิน</t>
  </si>
  <si>
    <t>อากาศ</t>
  </si>
  <si>
    <t>การศึกษาผลสัมฤทธิ์ในการสอบใบประกอบวิชาชีพ</t>
  </si>
  <si>
    <t>ผศ.ดร.สมหมาย  ตรัยไชยาพร</t>
  </si>
  <si>
    <t>วิศวกรรมควบคุมสาขาวิศวกรรมเคมี</t>
  </si>
  <si>
    <t>การปรับปรุงสีและกลิ่นของน้ำมันไพโรไลซิสจากขยะ</t>
  </si>
  <si>
    <t>นางณัฐชา  เพ็ชร์ยิ้ม</t>
  </si>
  <si>
    <t>พลาสติก</t>
  </si>
  <si>
    <t>การศึกษาความต้องการและออกแบบระบบฐานข้อมูลราย</t>
  </si>
  <si>
    <t>นายเดชรัชต์  ใจถวิล</t>
  </si>
  <si>
    <t>วิชาการโปรแกรมคอมพิวเตอร์สำหรับนักศึกษาคณะ-</t>
  </si>
  <si>
    <t>วิศวกรรมศาสตร์ มหาวิทยาลัยเทคโนโลยีราชมงคล</t>
  </si>
  <si>
    <t>การสร้างบทเรียนสื่ออิเล็กทรอนิกส์เรื่องการใช้โปรแกรม</t>
  </si>
  <si>
    <t>ผศ.ดร.จตุรงค์  ลังกาพินธุ์</t>
  </si>
  <si>
    <t>Solid Works สำหรับการออกแบบและเขียนแบบวิศวกรรม</t>
  </si>
  <si>
    <t>การพัฒนาทักษะพื้นฐานงานวิศวกรรมอิเล็กทรอนิกส์</t>
  </si>
  <si>
    <t>โทรคมนาคม</t>
  </si>
  <si>
    <t>การพัฒนาระบบควบคุมสำหรับหุ่นยนต์พิกัดฉาก</t>
  </si>
  <si>
    <t>ความพึงพอใจในการใช้ปัจจัยสนับสนุนการเรียนการสอน</t>
  </si>
  <si>
    <t>ของนักศึกษา กรณีศึกษา :  ภาควิชาวิศวกรรมโยธา</t>
  </si>
  <si>
    <t>คณะวิศวกรรมศาสตร์ มหาวิทยาลัยเทคโนโลยีราชมงคลธัญบุรี</t>
  </si>
  <si>
    <t>การพัฒนาผลสัมฤทธิ์ทางการเรียน เรื่องการหาความข้มข้น</t>
  </si>
  <si>
    <t>นายวีรศักดิ์  หมู่เจริญ</t>
  </si>
  <si>
    <t>ของสีในวัสดุสิ่งทอ วิชา : วิทยาศาสตร์สี (04-521-202)</t>
  </si>
  <si>
    <t>ของนักศึกษาชั้นปีที่ 2 สาขาวิชาวิศวกรรมเคมี สิ่งทอ</t>
  </si>
  <si>
    <t>ภาควิชาวิศวกรรมสิ่งทอ</t>
  </si>
  <si>
    <t>เปรียบเทียบผลสัมฤทธิ์ทางการเรียนรู้ที่ใช้วิธีการสอน</t>
  </si>
  <si>
    <t>โดยบทเรียนคอมพิวเตอร์ช่วยสอนกับใช้วิธีการสอนแบบ</t>
  </si>
  <si>
    <t>เขียนบนกระดาน (Whiteboard)</t>
  </si>
  <si>
    <t>รวมเงินวิจัยภายในคณะวิศวกรรมศาสตร์</t>
  </si>
  <si>
    <t>คณะสถาปัตยกรรมศาสตร์</t>
  </si>
  <si>
    <t>การออกแบบอาคารบ้านเดี่ยว 2 ชั้น ราคาประหยัดด้วยระบบประสานทางพิกัด</t>
  </si>
  <si>
    <t>การเปรียบเทียบความคุ้มค่าของราคาค่าก่อสร้างต่อการลดการใช้พลังงานของหลังคาแบบชั้นเดียวกับหลังค่า 2 ชั้น ในงานสถาปัตยกรรม</t>
  </si>
  <si>
    <t>การศึกษาระบบการออกแบบสำหรับการผลิตบ้านไม้สำเร็จรูปขนาดเล็กในประเทศไทย</t>
  </si>
  <si>
    <t>แนวทางการพัฒนาพื้นที่ท่องเที่ยวบริเวณเกาะเกร็ดและพื้นที่โดยรอบเพื่อพัฒนาไปสู่รูปแบบการท่องเที่ยวเชิงนิเวศอย่างยั่งยืน</t>
  </si>
  <si>
    <t>การศึกษาผลกระทบทางสังคมรอบอุทยานประวัติศาสตรพระนครศรีอยุธยาจากนโยบายการพัฒนาการท่องเที่ยว</t>
  </si>
  <si>
    <t>การศึกษาความร่วมมือภาคประชาชนต่อมาตรการและแผนอนุมัติป้องกันภัยพิบัติสึนามิ กรณีศึกษาหาดป่าตอง จังหวัดภูเก็ต</t>
  </si>
  <si>
    <t>การออกแบบและก่อสร้างบ้านพักฉุกเฉินและบ้านพักอาศัยสำเร็จรูป</t>
  </si>
  <si>
    <t>โครงการเสนอแนะพัฒนาผังมหาวิทยาลัยเทคโนโลยีราชมงคลธัญบุรี</t>
  </si>
  <si>
    <t>โครงการประเมินผลสัมฤทธิ์ตามมาตรฐาน TQF หลักสูตรเทคโนโลยีสถาปัตยกรรมและสถาปัตยกรรมภายใน</t>
  </si>
  <si>
    <t>นายเกษียร ธรานนท์</t>
  </si>
  <si>
    <t>นางสาวนฤมล แสนเสนา</t>
  </si>
  <si>
    <t>นางสาวชญาภา ทิมจำลองเจริญ</t>
  </si>
  <si>
    <t>นายปิยะภัทร เต็มแย้ม</t>
  </si>
  <si>
    <t>นายกมลสร ฐานวิเศษ</t>
  </si>
  <si>
    <t>นายณัฎฐพงศ์ จันทร์วัฒนะ</t>
  </si>
  <si>
    <t>นายวชิระ แสงรัศมี</t>
  </si>
  <si>
    <t>นายนพศักดิ์ ฤทธิ์ดี</t>
  </si>
  <si>
    <t>นายชนภูมิ วงศ์บำหรุ</t>
  </si>
  <si>
    <t>รวมเงินวิจัยภายในคณะสถาปัตยกรรมศาสตร์</t>
  </si>
  <si>
    <t>คณะเทคโนโลยีคหกรรมศาสตร์</t>
  </si>
  <si>
    <t>โครงการวิจัยเครื่องดื่มข้าวกล้องงอกสำเร็จรุป</t>
  </si>
  <si>
    <t>โครงการวิจัยการพัฒนาผลิตภัณฑ์ไข่เค็ม</t>
  </si>
  <si>
    <t>โครงการวิจัยน้ำสลัดเสริมข้าวกล้องงอก</t>
  </si>
  <si>
    <t>โครงการวิจัยการถ่ายทอดเทคโนโลยีผลิตปล้าร้าก้อน สู่วิสาหกิจชุมชน กลุ่มแม่บ้านเกษตรกรบ้านท่าตูมฯ</t>
  </si>
  <si>
    <t>โครงการวิจัยบารณืข้าวตอกสามรส</t>
  </si>
  <si>
    <t>โครงการวิจัยการพัฒนาผลิตภัณฑ์ข้าวเกรียบธัญพืช</t>
  </si>
  <si>
    <t>โครงการวิจัยการใช้ใบป่านทดแทนหญ้านางนวลในแป้งขนมเทียน</t>
  </si>
  <si>
    <t>โครงการวิจัยการพัฒนาผลิตภัณฑ์ขนมปังเสริมเกสรดอกบัวหลวง</t>
  </si>
  <si>
    <t>โครงการวิจัยการพัฒนาผงโรยข้าวสำเร็จรูปเสริมสมุนไพร</t>
  </si>
  <si>
    <t>โครงการวิจัยกระดาษจากเปลือกข้าวโพดต้านแบคทีเรีย</t>
  </si>
  <si>
    <t>โครงการวิจัยการพัฒนาผลิตภัณฑ์สร้างสรรค์จากผ้าเฉลียง</t>
  </si>
  <si>
    <t>โครงการวิจัยการพัฒนาชุดสตรีมุสลิมจากผ้า</t>
  </si>
  <si>
    <t>โครงการวิจัยการพัฒนาวุดสเพื่อการแกะสลักของอ่อน</t>
  </si>
  <si>
    <t>โครงการวิจัยการพัฒนาเนื้อดินปั้นอีพ็อกซี่สำหรับผลิตภัณฑ์งานประดิษฐ์</t>
  </si>
  <si>
    <t>โครงการวิจัยการการจัดกิจกรรมด้านคณิตศาสตร์แบบูรณาการ เพื่อส่งเสริมพัฒนาการเด็กปฐมวัย</t>
  </si>
  <si>
    <t>โครงการวิจัยการพัฒนาองค์ความรู้ (KM) การทำแบบตัดเสื้อผ้าอุตสาหกรรมด้วยคอมพิวเตอร์</t>
  </si>
  <si>
    <t>โครงการวิจัยการศึกษาประสิทธิภาพการวาดภาพแฟชั่นของนักศึกษาหลักสูตรคหกรรมศาสตร์บัณฑิตสาขาวิชาออกแบบแฟชั่นและการจัดการสินค้า</t>
  </si>
  <si>
    <t>โครงการวิจัยการเพิ่มยอดขายและภาพลักษณ์ที่ดีของตราสินค้าด้วยระบบการจัดการและเทคนิคการจัดแสดงสินค้า</t>
  </si>
  <si>
    <t>โครงการวิจัยการศึกษาความพึงพอใจของสถานประกอบการที่มีต่อโครงการจัดการเรียนการสอนแบบบูรณาการ (TM-15) ของหลักสูตรคหกรรมศาสตร์บัณฑิต คณะเทคโนโลยีคหกรรมศาสตร์</t>
  </si>
  <si>
    <t>การพัฒนาอาหารไทยจานด่วนขนาดเล็ก เพื่อการประกอบอาชีพอิสระ : กรณีศึกษาข้าวกระเพราะอ่อนไข่ดาว</t>
  </si>
  <si>
    <t>การพัฒนาผ้าไหมไทยเพื่อการผลิตเสื้อผ้าสตรี</t>
  </si>
  <si>
    <t>การพัฒนาดอกบัวสวรรค์ชุบทอง</t>
  </si>
  <si>
    <t>การพัฒนาหุ่นขนาดตัวมาตรฐานเด็กไทย</t>
  </si>
  <si>
    <t>ศิลปะงานตัดต่อผ้าและการปักตกแต่งลวดลายสู่การพัฒนาผลิตภัณฑ์เสื้อผ้า</t>
  </si>
  <si>
    <t>การพัฒนาทักษะการใช้จักรเย็บผ้าระบบอุตสาหกรรมของนักศึกษา ชั้นปีที่ 1 สาขาสิ่งทอและเครื่องนุ่งห่มโดยใช้ชุดฝึกทักษะ</t>
  </si>
  <si>
    <t>ผศ.ชมพู่ ยิ้มโต</t>
  </si>
  <si>
    <t>อ.จีรวัฒน์ เหรียญอารีย์</t>
  </si>
  <si>
    <t>อ.อรุณวรรณ ศุภโสภณ</t>
  </si>
  <si>
    <t>อ.รัตนาภรณ์ มะโนกิจ</t>
  </si>
  <si>
    <t>ผศ.อาภัสรา กวีวังโส</t>
  </si>
  <si>
    <t>ผศ.เกษรา  มานันตพงศ์</t>
  </si>
  <si>
    <t>ผศ.สิวลี  ไทยถาวร</t>
  </si>
  <si>
    <t>อ.เฉลียว หมัดอิ๊ว</t>
  </si>
  <si>
    <t>ผศ.มาลา  ฤทธินั่ม</t>
  </si>
  <si>
    <t>อ.วราภรณ์  วงศ์ปถัมภ์</t>
  </si>
  <si>
    <t>อ.ศรีแพร่ จันทราภิรมย์</t>
  </si>
  <si>
    <t>อ.อุไรวรรณ คำสิงหา</t>
  </si>
  <si>
    <t>อ.ชนากานต์  เรืองณรงค์</t>
  </si>
  <si>
    <t>ผศ.อ้อยทิพย์ ผู้พัฒน์</t>
  </si>
  <si>
    <t>อ.ชมุค  พรรณดวงเนตร</t>
  </si>
  <si>
    <t>ผศ.ดร.ศรีกาญจนา  จตุพัฒน์วโรดม</t>
  </si>
  <si>
    <t>อ.สุทธิลา  สวนาพร</t>
  </si>
  <si>
    <t>รวมเงินวิจัยภายในคณะเทคโนโลยีคหกรรมศาสตร์</t>
  </si>
  <si>
    <t>คณะครุศาสตร์อุตสาหกรรม</t>
  </si>
  <si>
    <t>รวมเงินวิจัยภายในคณะครุศาสตร์อุตสาหกรรม</t>
  </si>
  <si>
    <t>รวมเงินวิจัยภายในคณะเทคโนโลยีสื่อสารมวลชน</t>
  </si>
  <si>
    <t>รวมเงินวิจัยภายในคณะบริหารธุรกิจ</t>
  </si>
  <si>
    <t>รวมเงินวิจัยภายในคณะศิลปศาสตร์</t>
  </si>
  <si>
    <t>รวมเงินวิจัยภายในคณะศิลปกรรมศาสตร์</t>
  </si>
  <si>
    <t>รวมเงินวิจัยภายในมหาวิทยาลัยเทคโนโลยีราชมงคลธัญบุรี</t>
  </si>
  <si>
    <t>ดร. นริศร์ บาลทิพย์ และอ. อันชัญ หมวกงาม</t>
  </si>
  <si>
    <t xml:space="preserve">ดร.มรกต พุทธกาล อ. อันชัญ หมวกงาม  ดร. นริศร์ บาลทิพย์  และ อ.จันทนี    อุทธิสินธุ์        </t>
  </si>
  <si>
    <t>รวมเงินวิจัยภายในคณะเทคโนโลยีการเกษตร</t>
  </si>
  <si>
    <t>การจัดการองค์ความรู้เรื่องการประกันคุณภาพการศึกษา ระดับอุดมศึกษา</t>
  </si>
  <si>
    <t>สมบัติของพหุนามบนฟีลด์อันดับที่มีสัมประสิทธิ์ไม่เป็นลบ</t>
  </si>
  <si>
    <t xml:space="preserve">การเปรียบเทียบผลสัมฤทธิ์ทางการเรียนแบบกลุ่มกับแบบปกติ </t>
  </si>
  <si>
    <t>การลู่เข้าแบบเข้มของขั้นตอนใหม่สำหรับการประมาณค่าระบบของปัญหากึ่งเชิงแปรผันรวมและวงศ์อนันต์ของการส่งแบบกึ่งไม่ขยายในปริภูมิฮิลเบิร์ต</t>
  </si>
  <si>
    <t xml:space="preserve">การเพิ่มผลสัมฤทธิ์ทางการเรียนในวิชาการเขียนโปรแกรมคอมพิวเตอร์ 1 โดยผ่านกระบวนการเครือข่ายความสัมพันธ์ของเพื่อนร่วมชั้นเรียน
</t>
  </si>
  <si>
    <t xml:space="preserve">โครงการวิจัยกลยุทธ์การโฆษณาเพื่อสร้างการรู้เท่าทันเกี่ยวกับผลิตภัณฑ์ลดความอ้วน </t>
  </si>
  <si>
    <t xml:space="preserve">โครงการวิจัยการประดิษฐ์อุปกรณ์รองรับกล้องแบบยึดเกาะรถยนต์ขณะเคลื่อนไหว </t>
  </si>
  <si>
    <t xml:space="preserve">RMUTT4.3-0-02 </t>
  </si>
  <si>
    <t>RMUTT4.3-0-03</t>
  </si>
  <si>
    <t>RMUTT4.3-0-02 (SIC01)</t>
  </si>
  <si>
    <t>RMUTT4.3-0-03 (SIC02)</t>
  </si>
  <si>
    <t>RMUTT4.3-0-04 (SIC03)</t>
  </si>
  <si>
    <t>RMUTT4.3-0-05 (SIC04)</t>
  </si>
  <si>
    <t>RMUTT4.3-0-06 (SIC05)</t>
  </si>
  <si>
    <t>RMUTT4.3-0-07 (SIC06)</t>
  </si>
  <si>
    <t>RMUTT4.3-0-08 (SIC07)</t>
  </si>
  <si>
    <t>RMUTT4.3-0-09 (SIC08)</t>
  </si>
  <si>
    <t>RMUTT4.3-0-10 (SIC09)</t>
  </si>
  <si>
    <t>RMUTT4.3-0-11 (SIC010)</t>
  </si>
  <si>
    <t>RMUTT4.3-0-12 (SIC011)</t>
  </si>
  <si>
    <t>RMUTT4.3-0-13 (SIC012)</t>
  </si>
  <si>
    <t>RMUTT4.3-0-14 (SIC013)</t>
  </si>
  <si>
    <t>RMUTT4.3-0-15 (SIC014)</t>
  </si>
  <si>
    <t>RMUTT4.3-0-16 (SIC015)</t>
  </si>
  <si>
    <t>RMUTT4.3-0-17 (SIC016)</t>
  </si>
  <si>
    <t>RMUTT4.3-0-18 (SIC017)</t>
  </si>
  <si>
    <t>RMUTT4.3-0-19 (SIC018)</t>
  </si>
  <si>
    <t>RMUTT4.3-0-20 (SIC019)</t>
  </si>
  <si>
    <t>RMUTT4.3-0-21 (SIC020)</t>
  </si>
  <si>
    <t>RMUTT4.3-0-22 (SIC021)</t>
  </si>
  <si>
    <t>RMUTT4.3-0-23 (SIC022)</t>
  </si>
  <si>
    <t>RMUTT4.3-0-24 (SIC023)</t>
  </si>
  <si>
    <t>RMUTT4.3-0-25 (SIC024)</t>
  </si>
  <si>
    <t>RMUTT4.3-0-26 (SIC025)</t>
  </si>
  <si>
    <t>RMUTT4.3-0-27 (SIC026)</t>
  </si>
  <si>
    <t>RMUTT4.3-0-28 (SIC027)</t>
  </si>
  <si>
    <t>RMUTT4.3-0-29 (SIC028)</t>
  </si>
  <si>
    <t>RMUTT4.3-0-30 (SIC029)</t>
  </si>
  <si>
    <t>RMUTT4.3-0-31 (SIC030)</t>
  </si>
  <si>
    <t>RMUTT4.3-0-32 (SIC031)</t>
  </si>
  <si>
    <t>RMUTT4.3-0-33 (SIC032)</t>
  </si>
  <si>
    <t>RMUTT4.3-0-34 (SIC033)</t>
  </si>
  <si>
    <t>RMUTT4.3-0-35 (SIC034)</t>
  </si>
  <si>
    <t>RMUTT4.3-0-36 (SIC035)</t>
  </si>
  <si>
    <t>RMUTT4.3-0-37 (SIC036)</t>
  </si>
  <si>
    <t>RMUTT4.3-0-38 (SIC037)</t>
  </si>
  <si>
    <t>RMUTT4.3-0-39 (SIC038)</t>
  </si>
  <si>
    <t>RMUTT4.3-0-40 (SIC039)</t>
  </si>
  <si>
    <t>RMUTT4.3-0-41 (SIC040)</t>
  </si>
  <si>
    <t>RMUTT4.3-0-42 (SIC041)</t>
  </si>
  <si>
    <t>RMUTT4.3-0-43 (SIC042)</t>
  </si>
  <si>
    <t>RMUTT4.3-0-44 (SIC043)</t>
  </si>
  <si>
    <t>RMUTT4.3-0-45 (SIC044)</t>
  </si>
  <si>
    <t>RMUTT4.3-0-46 (SIC045)</t>
  </si>
  <si>
    <t>RMUTT4.3-0-47 (SIC046)</t>
  </si>
  <si>
    <t>RMUTT4.3-0-48 (SIC047)</t>
  </si>
  <si>
    <t>RMUTT4.3-0-49 (SIC048)</t>
  </si>
  <si>
    <t>RMUTT4.3-0-50 (SIC049)</t>
  </si>
  <si>
    <t>RMUTT4.3-0-51 (SIC050)</t>
  </si>
  <si>
    <t>RMUTT4.3-0-52 (SIC051)</t>
  </si>
  <si>
    <t>RMUTT4.3-0-53 (SIC052)</t>
  </si>
  <si>
    <t>RMUTT4.3-0-54 (SIC053)</t>
  </si>
  <si>
    <t xml:space="preserve">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</t>
  </si>
  <si>
    <t>ผลลัพธ์ของนิพจน์ a*1b*2c*3d</t>
  </si>
  <si>
    <t>ความชุกของเชื้อซัลโมเนลลาและรูปแบบการดื้อสารต้านจุลชีพของเชื้อที่แยกได้จากเนื้อไก่ในตลาด จังหวัดปทุมธานี</t>
  </si>
  <si>
    <t>การศึกษาองค์ประกอบทางเคมีและฤทธิ์ทางชีวภาพของน้ำผึ้งไทยเพื่อการพัฒนาเป็นผลิตภัณฑ์อาหารสุขภาพ</t>
  </si>
  <si>
    <t xml:space="preserve">แบบรายงานงบประมาณ/เงินสนับสนุนงานวิจัยภายนอกมหาวิทยาลัย ประจำปีการศึกษา 2554 </t>
  </si>
  <si>
    <t>เครื่องปั้มระบบไฮดรอลิกสำหรับขึ้นรูปฆ้องเล็กด้วยแม่พิมพ์เดี่ยว</t>
  </si>
  <si>
    <t>นายกุลชาติ จุลเพ็ญ</t>
  </si>
  <si>
    <t>สำนักงานปลัดกระทรวงวิทยาศาสตร์และเทคโนโลยี</t>
  </si>
  <si>
    <t>เครื่องรีดและกรีดเส้นผักตบชวาอัตโนมัติสำหรับงานหัตถกรรม</t>
  </si>
  <si>
    <t>นายกระวี ตรีอำนรรค</t>
  </si>
  <si>
    <t>การพัฒนายางธรรมชาติที่มีความต้านทานต่อการติดไฟสูง</t>
  </si>
  <si>
    <t>ดร.ฉันท์ทิพ สกุลเขมฤทัย</t>
  </si>
  <si>
    <t>สำนักงานคณะกรรมการวิจัยแห่งชาติ</t>
  </si>
  <si>
    <t>การศึกษาและพัฒนาเส้นใยมีสีด้วยการให้สีแบบหลอมเหลว</t>
  </si>
  <si>
    <t>อาจารย์นที ศรีสวัสดิ์</t>
  </si>
  <si>
    <t>การพัฒนาเทคโนโลยีการผลิตพลาสติกย่อยสลายได้พอลิแลกติกแอซิดที่มีคุณภาพสูงในประเทศไทย</t>
  </si>
  <si>
    <t>นางสาวสุมนมาลย์ เนียมหลาง</t>
  </si>
  <si>
    <t>โครงการวิจัยขนาดเล็กเรื่องยางพารา คณะวิศวกรรมศาสตร์ มหาวิทยาลัยเทคโนโลยีราชมงคลธัญบุรี</t>
  </si>
  <si>
    <t>นายอำนวย เรืองวารี</t>
  </si>
  <si>
    <t>สำนักงานกองทุนสนับสนุนการวิจัยฝ่ายอุตสาหกรรม</t>
  </si>
  <si>
    <t>โครงการวิจัยขนาดเล็กเรื่องยางพารา คณะวิศวกรรมศาสตร์ มหาวิทยาลัยเทคโนโลยีราชมงคลธัญบุรี (2)</t>
  </si>
  <si>
    <t>นายประชุม คำพุต</t>
  </si>
  <si>
    <t>เรืออัตโนมัติที่ขับเคลื่อนโดย podded propulsion ตามเส้รทางที่กำหนด เพื่อเก็บตัวอย่างน้ำและวิเคราะห์คุณภาพน้ำ</t>
  </si>
  <si>
    <t>ดร.ปรัชญา เปรมปราณีรัชต์</t>
  </si>
  <si>
    <t>การเตรียมซีเรียบริสุทธิ์และซีเรียที่เจือด้วยพาลาเดียมจากการสลายตัวทางความร้อนของสารประกอบโลหะเชิงซ้อนเพื่อใช้เป็นตัวเร่งปฎิกิริยาในปฎิกิริยาสตีมรีฟอร์มมิงของมีเทนสำหรับผลิตแก็สไฮโดรเจน</t>
  </si>
  <si>
    <t>ดร.ฉัตรชัย วีระนิติสกุล</t>
  </si>
  <si>
    <t>สำนักงานกองทุนสนับสนุนการวิจัย</t>
  </si>
  <si>
    <t>การพัฒนาสมบัติทางกลของยางคอมโพสิตในรูปลาเท็กข์จากน้ำยางโปรตีนต่ำ</t>
  </si>
  <si>
    <t>นางสาววารุณี อริยวิริยะนันท์</t>
  </si>
  <si>
    <t>การเตรียมโดยวิธีไฮโดรเทอร์มอลและสมบัติการเร่งปฎิกิริยาโดยใช้แสงในช่วงคลื่นแสงที่สายตามองเห็นของท่อนาโนจากแร่อิลเมไนท์ของไทย</t>
  </si>
  <si>
    <t>ดร.สรพงษ์ ภวสุปรีย์</t>
  </si>
  <si>
    <r>
      <t xml:space="preserve">ดร.ฉันท์ทิพ สกุลเขมฤทัย         </t>
    </r>
    <r>
      <rPr>
        <sz val="14"/>
        <color indexed="8"/>
        <rFont val="TH SarabunPSK"/>
        <family val="2"/>
      </rPr>
      <t xml:space="preserve">ดร.สิงห์โต สกุลเขมฤทัย      </t>
    </r>
  </si>
  <si>
    <t>จำนวนเงินวิจัยได้รับจัดสรรตามสัดส่วน</t>
  </si>
  <si>
    <t>2ปี</t>
  </si>
  <si>
    <t xml:space="preserve">1.6 ปี </t>
  </si>
  <si>
    <t>รวมเงินวิจัยภายในคณะวิทยาศาสตร์และเทคโนโลยี</t>
  </si>
  <si>
    <t xml:space="preserve">การอบแห้งเนื้อผลลำไย ลิ้นจี่และเงาะด้วยไมโครเวฟร่วมกับอินฟราเรด </t>
  </si>
  <si>
    <t>การทดสอบเบื้องต้นในการใช้เครื่องไมโครเวฟแบบต่อเนื่องในการทำสุกและลดความชื้นอาหารกุ้ง</t>
  </si>
  <si>
    <t>การท่องเที่ยวเชิงสร้างสรรค์ : กรณีศึกษาตามแนวพื้นที่ชายฝั่งตอนใต้ จากประเทศไทยไปราชอาณาจักรกัมพูชาและสาธารณรัฐสังคมนิยมเวียดนาม</t>
  </si>
  <si>
    <t>แผนการตลาดเพื่อส่งเสริมคุณค่าครัวไทยสู่ตลาดอาเซี่ยน : กรณีศึกษาประเทศไทย, สาธารณรัฐประชาธิปไตยประชาชนลาวและราชอาณาจักรกัมพูชา</t>
  </si>
  <si>
    <t>การสร้างมูลค่าเพิ่มให้กับตราโดยการบูรณาการรายการอาหารท้องถิ่นไทย และการส่งเสริมการตลาดของภัตตาคาร/ร้านอาหารสำหรับนักท่องเที่ยว : กรณีศึกษาพัทยา จังหวัดชลบุรี</t>
  </si>
  <si>
    <t>การวิจัยและพัฒนาผลิตภัณฑ์เคหะสิ่งทอและผืนผ้าด้วยเทคโนโลยีฟอกย้อมตกแต่งสำเร็จ</t>
  </si>
  <si>
    <t>สถาบันพัฒนาอุตสาหกรรมสิ่งทอ</t>
  </si>
  <si>
    <t xml:space="preserve">โครงการ 150 ปี ตลาดหมื่นหาญบ้านปากบาง เพื่อวิเคราะห์ข้อมูลเพทาอจัดทำแผนพื้นฟูและพัฒนาที่ยังยืน และแนวทางกายภาพชุมชนให้เป็นสถานที่ท่องเที่ยวเชิงประวัติศาสตร์ </t>
  </si>
  <si>
    <t>นายณัฎฐกฤษฏ์  ศุภกรพินธคุปต์</t>
  </si>
  <si>
    <t>อำเภอพรหมบุรี จังหวัดสิงห์บุรี</t>
  </si>
  <si>
    <t>จัดทำแผนพัฒนาที่อยู่อาศัยและแผนป้องกันแก้ไขปัญาชุมชนแออัด ปีงบประมาณ 2555 จังหวัดพังงา</t>
  </si>
  <si>
    <t>การเคหะแห่งชาติ</t>
  </si>
  <si>
    <t>ผศ.ธีรวัลย์  วรรธโนทัย</t>
  </si>
  <si>
    <t>โครงการวิจัยเชิงปฏิบัติการแบบมีส่วนร่วมเพื่อสร้างกำลังใจในสังคมเรือนจำ</t>
  </si>
  <si>
    <t>สำนักงานปลัดกระทรวงยุติธรรม</t>
  </si>
  <si>
    <t xml:space="preserve"> 160,000 (100%)</t>
  </si>
  <si>
    <t xml:space="preserve"> 250,000  (100%)</t>
  </si>
  <si>
    <t xml:space="preserve">  700,000 (100%)</t>
  </si>
  <si>
    <t xml:space="preserve">    3,864,000    (30% )</t>
  </si>
  <si>
    <t>พงศ์พิชญ์ ด่วนภูษา                สถาพร ทองวิก                    นิติ วิทยาวิโรจน์                    วรพันธ์  สาระสุรีย์ภรณ์            ธวัชชัย  มัธนัง                      อาภรณ์  เวียงสงค์</t>
  </si>
  <si>
    <t xml:space="preserve">      390,000     (50%)</t>
  </si>
  <si>
    <t>365,000  (100%)</t>
  </si>
  <si>
    <r>
      <t xml:space="preserve">    </t>
    </r>
    <r>
      <rPr>
        <sz val="14"/>
        <color indexed="8"/>
        <rFont val="TH SarabunPSK"/>
        <family val="2"/>
      </rPr>
      <t xml:space="preserve"> 500,000    (100%)</t>
    </r>
  </si>
  <si>
    <t xml:space="preserve">       462,000       (20%)</t>
  </si>
  <si>
    <t>สำนักงานพัฒนาเศรษฐกิจ</t>
  </si>
  <si>
    <t>จากฐานชีวภาพ</t>
  </si>
  <si>
    <t>รวมเงินวิจัยภายในวิทยาลัยการแพทย์แผนไทย</t>
  </si>
  <si>
    <t>แห่งชาติ</t>
  </si>
  <si>
    <t xml:space="preserve">รายละเอียดแหล่งทุนวิจัย </t>
  </si>
  <si>
    <t>การพัฒนามาตรฐานการบริหารจัดการการเรียนการสอนที่บูรณาการการเรียนรู้กับการทำงาน (Work-integrated Learning:WIL)</t>
  </si>
  <si>
    <t>โครงการพัฒนามาตรฐานอาชีพกลุ่มอุตสาหกรรมการผลิตและกลุ่มอุตสาหกรรมบริการเพื่อสถาบันคุณวุติวิชาชีพ</t>
  </si>
  <si>
    <t>หัวเชื้อราปฏิปักษ์อัดเม็ด Trichoderma และ  การใช้ประโยชน์แบบยั่งยืน</t>
  </si>
  <si>
    <t>การพัฒนาฟิล์มบางของ WO3/BiVO4 โดยใช้อนุภาคระดับนาโนเมตรของเงิน สำหรับทำน้ำให้บริสุทธิ์ด้วยเทคนิคโฟโตอิเล็กโตรเคมิคอล</t>
  </si>
  <si>
    <r>
      <t>นายปรีชา มันสลาย</t>
    </r>
    <r>
      <rPr>
        <sz val="14"/>
        <color indexed="8"/>
        <rFont val="TH SarabunPSK"/>
        <family val="2"/>
      </rPr>
      <t xml:space="preserve">                 ดร.ศิริวรรณ ตี้ภู่                         ดร.ฉัตรชัย พลเชี่ยว</t>
    </r>
  </si>
  <si>
    <r>
      <rPr>
        <sz val="14"/>
        <color indexed="8"/>
        <rFont val="TH SarabunPSK"/>
        <family val="2"/>
      </rPr>
      <t xml:space="preserve">ผศ. จตุพร  เผ่าพงษ์ไทย 
ผศ.สุพัฒน์ เผ่าพงษ์ไทย 
ผศ.ดร.ปราณี รัตนานุพงศ์ 
ผศ.ดร.ถนัด   รัตนานุพงศ์
รศ.ดร. อัญชลี   สงวนพงษ์
ผศ.ดร.นิตยา    โง้ววัฒนา
</t>
    </r>
  </si>
  <si>
    <r>
      <rPr>
        <sz val="14"/>
        <color indexed="8"/>
        <rFont val="TH SarabunPSK"/>
        <family val="2"/>
      </rPr>
      <t xml:space="preserve">ผศ.ดร. สมพร เพลินใจ 
นายชัชรินทร์ ดวงแก้ว 
นายกิตติพงษ์ จงศักดิ์สวัสดิ์ 
</t>
    </r>
  </si>
  <si>
    <r>
      <rPr>
        <sz val="14"/>
        <color indexed="8"/>
        <rFont val="TH SarabunPSK"/>
        <family val="2"/>
      </rPr>
      <t>ดร.ฉัตรชัย  พลเชี่ยว                  อ.มังกร กิตติพัฒน์มนตรี</t>
    </r>
  </si>
  <si>
    <t>ผศ.ดร.วารุณี อริยวิริยะนันท์</t>
  </si>
  <si>
    <t>ผศ.สมศรี  สงเนียม</t>
  </si>
  <si>
    <t xml:space="preserve">ความสัมพันธ์ระหว่างคะแนนสอบคัดเลือกเข้าศึกษาต่อและผลสัมฤทธิ์ทางการเรียนระดับมัธยมศึกษาตอนปลายกับผลสัมฤทธิ์ทางการเรียนของนักศึกษาคณะครุศาสตร์อุตสาหกรรม มหาวิทยาลัยเทคโนโลยีราชมงคลธัญบุรี </t>
  </si>
  <si>
    <t>การศึกษาทางพลศาสตร์ที่มีผลกระทบต่อการเคลื่อนที่ของวัสดุ</t>
  </si>
  <si>
    <t>ในการคัดแยกเมล็ดพันธ์ข้าวปลูก</t>
  </si>
  <si>
    <t>การศึกษารูปแบบการออกแบบและพัฒนาผลิตภัณฑ์กระเป๋าสตรีประเภทเครื่องหนัง และหนังเทียม</t>
  </si>
  <si>
    <t>การศึกษาแนวทางพัฒนาการจัดกิจกรรมดนตรีปี่พาทย์มอบเพื่อส่งเสริมการท่องเที่ยวจังหวัดปทุมธานี</t>
  </si>
  <si>
    <t>การออกแบบลวดลายผลิตภัณฑ์ไม้แกะสลักโดยใช้คอมพิวเตอร์ช่วยในการออกแบบ</t>
  </si>
  <si>
    <t xml:space="preserve">ต้นแบบผลิตภัณฑ์เชิงวัฒนธรรม : การออกแบบเพื่อสื่อเอกลักษณ์พื้นถิ่นจากงานจิตรกรรมฝาผนังไทย </t>
  </si>
  <si>
    <t xml:space="preserve">การศึกษาแนวทางพัฒนาศักยภาพทางดนตรีนาฏศิลป์บ้านดงละคร เพื่อส่งเสริมการท่องเที่ยวเชิงอนุรักษ์วัฒนธรรม อำเภอเมือง จังหวัดนครนายก </t>
  </si>
  <si>
    <t xml:space="preserve">การพัฒนาผลิตภัณฑ์สิ่งทอ ประเภทของที่ระลึกของชุมชนบ้านหาดเสี้ยว จังหวัดสุโขทัย </t>
  </si>
  <si>
    <t>โครงการ ความรู้ เจตคติ การปฏิบัติเกี่ยวกับจริยธรรมนันทนาการของนักศึกษามหาวิทยาลัยเทคโนโลยีราชมงคลธัญบุรี</t>
  </si>
  <si>
    <t>โครงการ การศึกษาสมรรถภาพทางกาย เพื่อสุขภาพของนักศึกษา มหาวิทยาลัยเทคโนโลยีราชมงคลธัญบุรี</t>
  </si>
  <si>
    <t>โครงการ คุณลักษณะที่พึงประสงค์ของอาจารย์ผู้สอนลีลาศ เพื่อพัฒนาบุคลิกภาพในทัศนะของนักศึกษามหาวิทยาลัยเทคโนโลยีราชมงคลธัญบุรี</t>
  </si>
  <si>
    <t>โครงการ ความพึงพอใจของนักท่องเที่ยวที่มีต่อแหล่งท่องเที่ยวเพื่อการเรียนรู้ในจังหวัดปทุมธานี</t>
  </si>
  <si>
    <t>โครงการ การมีส่วนร่วมของชุมชนในการพัฒนาห้องสมุดชีวิต กรณีศึกษาห้องสมุดประชาชนจังหวัดปทุมธานี</t>
  </si>
  <si>
    <t>โครงการ ความต้องการออกกำลังกายของประชาชนในเขตองค์การบริหารส่วนตำบลจังหวัดปทุมธานี</t>
  </si>
  <si>
    <t>นายประเสริฐ  หาชานนท์</t>
  </si>
  <si>
    <t>โครงการวิจัยการเปรียบเทียบผลที่เกิดจากเลนส์ทางยาวโฟกัสต่าง ๆ ในภาพถ่ายพาโนรามา 360 องศา</t>
  </si>
  <si>
    <t>โครงการวิจัยการทดสอบค่าความเปรียบต่างสีจากการเปิดรับปริมาณแสงที่ระดับแตกต่างกันในกล้องสะท้อนภาพเลนส์เดี่ยว</t>
  </si>
  <si>
    <t>โครงการวิจัยคุณภาพของงานพิมพ์ภาพถ่ายภายใต้สภาวะการบันทึกที่แตกต่างกันวัสดุพิมพ์ชนิดกระดาษคณะเทคโนโลยีสื่อสารมวลชน</t>
  </si>
  <si>
    <t>โครงการวิจัยการศึกษาขอบเขตของการมองเห็นและการรับรู้ของมนุษย์บนสื่อพิมพ์ป้ายโฆษณากลางแจ้ง</t>
  </si>
  <si>
    <t>โครงการวิจัยการเสริมสร้างพัฒนาการของเด็กโรคสมาธิสั้นผ่านสื่อกิจกรรมการถ่ายภาพ : ศึกษากรณี ด.ช.ธนวินท์  คงมหาพฤกษ์</t>
  </si>
  <si>
    <t>โครงการวิจัยการศึกษาและพัฒนาหมึกพิมพ์สกรีนด้วยซิลเวอร์นาโนจากสารให้สีธรรมชาติบนผ้าฝ้าย</t>
  </si>
  <si>
    <t xml:space="preserve">โครงการวิจัยการพัฒนาแบบจำลองความชอบสีสำหรับลักษณะการปรากฎสีรูปแบบต่าง ๆ </t>
  </si>
  <si>
    <t>ผลของอุณหภูมิและน้ำตาลต่อสารต้านอนุมูลอิสระ</t>
  </si>
  <si>
    <t xml:space="preserve">ในน้ำมะหลอดที่สกัดด้วยวิธีออสโมสีส </t>
  </si>
  <si>
    <t>การเพิ่มขีดความสามารถในการต้านอนุมูลอิสระของน้ำผลไม้</t>
  </si>
  <si>
    <t xml:space="preserve">ด้วยแบคทีเรียกรดแลคติค </t>
  </si>
  <si>
    <t>ผลของอัตราส่วนกากมะเขือเทศผงและข้าวกล้องผงที่มีต่อ</t>
  </si>
  <si>
    <t xml:space="preserve">การผลิตเครื่องดื่มกากมะเขือเทศผงผสมข้าวกล้องผง  </t>
  </si>
  <si>
    <t>ผลของน้ำหมักชีวภาพที่มีระดับความเข้มข้นต่างกันต่อการ</t>
  </si>
  <si>
    <t xml:space="preserve">เจริญเติบโตของปลาดุกลูกผสม "บิ๊กอุย"ในบ่อซีเมนต์ </t>
  </si>
  <si>
    <t>ศึกษาเบื้องต้นการใช้สารอินทรีย์บางชนิดเพื่อปลูกพืชอินทรีย์ใน</t>
  </si>
  <si>
    <t>ระบบไฮโดรโปนิกส์</t>
  </si>
  <si>
    <t>ผลของน้ำจากเปลือกสับปะรดหมักด้วย Lactobacillus plantarum  M29 ต่อกิจกรรมการต้านจุลินทรีย์ในผักกาดหอม</t>
  </si>
  <si>
    <t>25%
25%
  20%   25%     5%      5%</t>
  </si>
  <si>
    <t>การศึกษาเปรียบเทียบผลสัมฤทธิ์ทางการเรียนโดยใช้บทเรียน คอมพิวเตอร์ช่วยสอบผ่านอินเทอร์เน็ตกับการสอนปกติ วิชาคอมพิวเตอร์เพื่อการศึกษาและการฝึกอบรม</t>
  </si>
  <si>
    <t>การหาประสิทธิภาพของบทเรียนคอมพิวเตอร์ช่วยสอนผ่านอินเทอร์เน็ตวิชา โครงสร้างข้อมูลและอัลกอริธึ่ม เรื่องสแตก,คิว,ทรี</t>
  </si>
  <si>
    <t xml:space="preserve">ความต้องการพื้นที่แปลงหญ้าของไก่พื้นเมืองที่เลี้ยงปล่อยในช่วงอายุ 1-4 เดือน  </t>
  </si>
  <si>
    <t>การศึกษาการดื้อสารต้านจุลชีพของเชื้อ  Salmonella  spp. ที่แยกจากฟาร์มสัตว์ในคณะเทคโนโลยีการเกษตร มหาวิทยาลัยเทคโนโลยีราชมงคลธัญบุรี</t>
  </si>
  <si>
    <t xml:space="preserve">ลักษณะทางเกษตรบางประการ ผลผลิตและองค์ประกอบผลผลิตของข้าวโพดลูกผสมพันธุ์การค้าของไทยและพันธุ์ลูกผสมของจีน </t>
  </si>
  <si>
    <t>การเจริญเติบโตของกาบหอยแครง (Dionaea muscipula) ในวัสดุปลูกชนิดต่างๆ</t>
  </si>
  <si>
    <t xml:space="preserve">ประสิทธิภาพของชันโรง Trigona terminata  ในการผสมเกสรแตงกวาพันธุ์ลูกผสม </t>
  </si>
  <si>
    <t>พาราผสมเส้นใยธรรมชาติสำหรับทำเป็นผลิตภัณฑ์บล็อกยางปูพื้นภายนอก</t>
  </si>
  <si>
    <t>ผศ.ธนะพงศ์  นพวงศ์ ณ อยุธยา</t>
  </si>
  <si>
    <t>โครงการวิจัยเครื่องดื่มข้าวกล้องงอกสำเร็จรูป</t>
  </si>
  <si>
    <t>โครงการวิจัยการใช้ประโยชน์และความพึงพอใจของนักศึกษาคณะเทคโนโลยีสื่อสารมวลชนที่มีต่อการใช้สื่อสังคมออนไลน์ (Social Media) เพื่อการศึกษา</t>
  </si>
  <si>
    <t>การประยุกต์ใช้เทคโนโลยีสารสนเทศและการสื่อสารเพื่อการดำเนินธุรกิจของร้านค้าปลีกดั้งเดิม</t>
  </si>
  <si>
    <t>ความสัมพันธ์ของการรับรู้สุขภาพและพฤติกรรมการรักษาสุขภาพของบุคลากรมหาวิทยาลัยเทคโนโลยีราชมงคลธัญบุรี</t>
  </si>
  <si>
    <t>ผลกระทบจากการลงทุนในต่างประเทศของผู้ประกอบการไทยต่อเศรษฐกิจของประเทศไทย</t>
  </si>
  <si>
    <t>บทบาทของผู้หญิงในการเป็นผู้นำทีมขับเคลื่อนองค์กรไปสู่ความสำเร็จในเขตกรุงเทพมหานครและปริมาณฑล</t>
  </si>
  <si>
    <t xml:space="preserve">การสร้างคุณค่าตราสินค้าและความคุ้มค่าในแหล่งท่องเที่ยวเพื่อการท่องเที่ยวอย่างยั่งยืน ในมรดกโลกของประเทศไทย :  กรณีศึกษาอุทยานประวัติศาสตร์สุโขทัย-ศรีสัชนาลัย-กำแพงเพชร </t>
  </si>
  <si>
    <t>ศักยภาพและโอกาสในการพัฒนาการท่องเที่ยวในเส้นทาง</t>
  </si>
  <si>
    <t>ประวัติศาสตร์อารยธรรมล้านนาจังหวัดลำปาง</t>
  </si>
  <si>
    <t>ปัจจัยทางจิตสังคมที่มีความสัมพันธ์กับพฤติกรรมปลอดอบายมุขรอบสถาบันการศึกษาเพื่อนำไปสู่การเป็นมหาวิทยาลัยสีขาวภายใต้แนวคิดเศรษฐกิจพอเพียง</t>
  </si>
  <si>
    <t>ความคิดเห็นของผู้ผลิตเสื้อผ้าเครื่องแต่งกายมุสลิมและพฤติกรรมการซื้อเสื้อผ้าเครื่องแต่งกายของประชาชนมุสลิม</t>
  </si>
  <si>
    <t>ผศ.ใจภักดิ์  บูรพเจตนา</t>
  </si>
  <si>
    <t>นางถาวรดา  จันทะสุต</t>
  </si>
  <si>
    <t>1.7 ปี</t>
  </si>
  <si>
    <t>9 เดือน</t>
  </si>
  <si>
    <t>10 เดือน</t>
  </si>
  <si>
    <t>8 เดือน</t>
  </si>
  <si>
    <t>ดร.สิงโต  สกุลเขมฤทัย</t>
  </si>
  <si>
    <t>/3/1955</t>
  </si>
  <si>
    <t>รวมเงินวิจัยภายนอกมหาวิทยาลัยเทคโนโลยีราชมงคลธัญบุรี</t>
  </si>
  <si>
    <t>ผลของสารสกัดจากบัวหลวงต่อการเจริญเติบโตของเซลล์ต้นกำเนิด ชนิดมีเซนไคยม์</t>
  </si>
  <si>
    <t>นางสาวพรทิพย์ ตันติวงศ์</t>
  </si>
  <si>
    <t>การศึกษาองค์ประกอบทางเคมีและฤทธิ์ทางเภสัชวิทยาของเซลล์ต้นกำเนิดจากบัวหลวง</t>
  </si>
  <si>
    <t>การศึกษาคุณลักษณ์ผู้นำของนักศึกษาสาขาวิชาการแพทย์แผนไทยประยุกต์ : กรณีศึกษา-วิทยาลัยการแพทย์แผนไทย</t>
  </si>
  <si>
    <t>ปัจจัยที่มีผลต่อพฤติกรรมการสร้างเสริมสุขภาพโดยใช้หลักการแพทย์อผนไทยในผู้ป่วยโรคความดันโลหิตสูง</t>
  </si>
  <si>
    <t>นางศิรินันท์  ตรีมงคลทิพย์</t>
  </si>
  <si>
    <t>รวมเงินวิจัยภายในคณะวิทยาลัยการแพทย์แผนไทย</t>
  </si>
  <si>
    <t>รายงานสรุปจำนวนเงินวิจัยภายในและภายนอก ประจำปีการศึกษา 2554</t>
  </si>
  <si>
    <t>คณะ/วิทยาลัย</t>
  </si>
  <si>
    <t>เงินวิจัยภายใน</t>
  </si>
  <si>
    <t>เงินวิจัยภายนอก</t>
  </si>
  <si>
    <t>อาจารย์ประจำและนักวิจัยประจำ</t>
  </si>
  <si>
    <t>(ไม่รวมที่ลาศึกษาต่อ)</t>
  </si>
  <si>
    <t>สัดส่วนเงินวิจัยภายในและภายนอกต่ออาจารย์ประจำและนักวิจัยประจำ</t>
  </si>
  <si>
    <t>คะแนนที่ได้</t>
  </si>
  <si>
    <t>จากการประเมิน</t>
  </si>
  <si>
    <t>กลุ่มมนุษย์และสังคม</t>
  </si>
  <si>
    <t>บริหารธุรกิจ</t>
  </si>
  <si>
    <t>ศิลปศาสตร์</t>
  </si>
  <si>
    <t>ศิลปกรรมศาสตร์</t>
  </si>
  <si>
    <t>กลุ่มวิทยาศาสตร์และเทคโนโลยี</t>
  </si>
  <si>
    <t>เทคโนโลยีคหกรรมศาสตร์</t>
  </si>
  <si>
    <t>วิทยาศาสตร์และเทคโนโลยี</t>
  </si>
  <si>
    <t>เทคโนโลยีการเกษตร</t>
  </si>
  <si>
    <t>วิศวกรรมศาสตร์</t>
  </si>
  <si>
    <t>เทคโนโลยีสื่อสารมวลชน</t>
  </si>
  <si>
    <t>ครุศาสตร์อุตสาหกรรม</t>
  </si>
  <si>
    <t>สถาปัตยกรรมศาสตร์</t>
  </si>
  <si>
    <t>กลุ่มวิทยาศาสตร์สุขภาพ</t>
  </si>
  <si>
    <t>ค่าคะแนนรวม</t>
  </si>
  <si>
    <t>จำนวนคณะ/วิทยาลัย</t>
  </si>
  <si>
    <t>ค่าคะแนนเฉลี่ย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</si>
</sst>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_(* #,##0_);_(* \(#,##0\);_(* &quot;-&quot;??_);_(@_)"/>
    <numFmt numFmtId="201" formatCode="0.000"/>
    <numFmt numFmtId="202" formatCode="B1d\-mmm\-yy"/>
    <numFmt numFmtId="203" formatCode="#,##0.0"/>
    <numFmt numFmtId="204" formatCode="mmm\-yyyy"/>
    <numFmt numFmtId="205" formatCode="[$-41E]d\ mmmm\ yyyy"/>
    <numFmt numFmtId="206" formatCode="[$-107041E]d\ mmm\ yy;@"/>
    <numFmt numFmtId="207" formatCode="[$-101041E]d\ mmm\ yy;@"/>
    <numFmt numFmtId="208" formatCode="0.0000"/>
    <numFmt numFmtId="209" formatCode="0.00000000"/>
    <numFmt numFmtId="210" formatCode="0.0000000"/>
    <numFmt numFmtId="211" formatCode="0.000000"/>
    <numFmt numFmtId="212" formatCode="0.00000"/>
    <numFmt numFmtId="213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i/>
      <sz val="14"/>
      <name val="Angsana New"/>
      <family val="1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name val="Wingdings"/>
      <family val="0"/>
    </font>
    <font>
      <sz val="16"/>
      <name val="Angsana New"/>
      <family val="1"/>
    </font>
    <font>
      <vertAlign val="subscript"/>
      <sz val="16"/>
      <color indexed="8"/>
      <name val="Angsana New"/>
      <family val="1"/>
    </font>
    <font>
      <i/>
      <sz val="16"/>
      <color indexed="8"/>
      <name val="Angsana New"/>
      <family val="1"/>
    </font>
    <font>
      <b/>
      <sz val="18"/>
      <name val="Angsana New"/>
      <family val="1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vertAlign val="subscript"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.8"/>
      <color indexed="20"/>
      <name val="Tahoma"/>
      <family val="2"/>
    </font>
    <font>
      <u val="single"/>
      <sz val="10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sz val="14"/>
      <color indexed="8"/>
      <name val="Calibri"/>
      <family val="2"/>
    </font>
    <font>
      <sz val="14"/>
      <color indexed="8"/>
      <name val="Wingdings 2"/>
      <family val="1"/>
    </font>
    <font>
      <u val="single"/>
      <sz val="14"/>
      <color indexed="12"/>
      <name val="TH SarabunPSK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u val="single"/>
      <sz val="10.8"/>
      <color theme="11"/>
      <name val="Tahoma"/>
      <family val="2"/>
    </font>
    <font>
      <u val="single"/>
      <sz val="10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Calibri"/>
      <family val="2"/>
    </font>
    <font>
      <sz val="14"/>
      <color theme="1"/>
      <name val="Wingdings 2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Angsana New"/>
      <family val="1"/>
    </font>
    <font>
      <b/>
      <sz val="16"/>
      <color rgb="FF000000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u val="single"/>
      <sz val="14"/>
      <color theme="10"/>
      <name val="TH SarabunPSK"/>
      <family val="2"/>
    </font>
    <font>
      <b/>
      <sz val="14"/>
      <color rgb="FF000000"/>
      <name val="TH SarabunPSK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9">
    <xf numFmtId="0" fontId="0" fillId="0" borderId="0" xfId="0" applyFont="1" applyAlignment="1">
      <alignment/>
    </xf>
    <xf numFmtId="0" fontId="67" fillId="0" borderId="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10" xfId="0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wrapText="1"/>
    </xf>
    <xf numFmtId="9" fontId="67" fillId="0" borderId="11" xfId="0" applyNumberFormat="1" applyFont="1" applyFill="1" applyBorder="1" applyAlignment="1">
      <alignment horizontal="center" wrapText="1"/>
    </xf>
    <xf numFmtId="15" fontId="67" fillId="0" borderId="11" xfId="0" applyNumberFormat="1" applyFont="1" applyFill="1" applyBorder="1" applyAlignment="1">
      <alignment horizontal="center" wrapText="1"/>
    </xf>
    <xf numFmtId="3" fontId="67" fillId="0" borderId="11" xfId="0" applyNumberFormat="1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wrapText="1"/>
    </xf>
    <xf numFmtId="9" fontId="67" fillId="0" borderId="13" xfId="0" applyNumberFormat="1" applyFont="1" applyFill="1" applyBorder="1" applyAlignment="1">
      <alignment horizontal="center" wrapText="1"/>
    </xf>
    <xf numFmtId="15" fontId="67" fillId="0" borderId="13" xfId="0" applyNumberFormat="1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center" wrapText="1"/>
    </xf>
    <xf numFmtId="0" fontId="67" fillId="0" borderId="14" xfId="0" applyFont="1" applyFill="1" applyBorder="1" applyAlignment="1">
      <alignment wrapText="1"/>
    </xf>
    <xf numFmtId="16" fontId="67" fillId="0" borderId="11" xfId="0" applyNumberFormat="1" applyFont="1" applyFill="1" applyBorder="1" applyAlignment="1">
      <alignment horizontal="center" wrapText="1"/>
    </xf>
    <xf numFmtId="9" fontId="67" fillId="0" borderId="14" xfId="0" applyNumberFormat="1" applyFont="1" applyFill="1" applyBorder="1" applyAlignment="1">
      <alignment horizontal="center" wrapText="1"/>
    </xf>
    <xf numFmtId="15" fontId="67" fillId="0" borderId="14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right" wrapText="1"/>
    </xf>
    <xf numFmtId="9" fontId="67" fillId="0" borderId="10" xfId="0" applyNumberFormat="1" applyFont="1" applyFill="1" applyBorder="1" applyAlignment="1">
      <alignment horizontal="center" wrapText="1"/>
    </xf>
    <xf numFmtId="15" fontId="67" fillId="0" borderId="10" xfId="0" applyNumberFormat="1" applyFont="1" applyFill="1" applyBorder="1" applyAlignment="1">
      <alignment horizontal="center" wrapText="1"/>
    </xf>
    <xf numFmtId="3" fontId="70" fillId="0" borderId="10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7" fontId="67" fillId="0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7" fontId="67" fillId="0" borderId="14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9" fontId="67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3" fontId="67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wrapText="1"/>
    </xf>
    <xf numFmtId="15" fontId="67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0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7" fontId="67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wrapText="1"/>
    </xf>
    <xf numFmtId="17" fontId="67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67" fillId="0" borderId="13" xfId="0" applyFont="1" applyFill="1" applyBorder="1" applyAlignment="1">
      <alignment horizontal="center" vertical="center" wrapText="1"/>
    </xf>
    <xf numFmtId="15" fontId="6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0" fontId="67" fillId="0" borderId="11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14" xfId="0" applyFont="1" applyFill="1" applyBorder="1" applyAlignment="1">
      <alignment horizontal="left" wrapText="1"/>
    </xf>
    <xf numFmtId="3" fontId="67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wrapText="1"/>
    </xf>
    <xf numFmtId="3" fontId="70" fillId="0" borderId="0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0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0" fontId="70" fillId="0" borderId="18" xfId="0" applyFont="1" applyFill="1" applyBorder="1" applyAlignment="1">
      <alignment horizontal="center" wrapText="1"/>
    </xf>
    <xf numFmtId="3" fontId="71" fillId="0" borderId="18" xfId="0" applyNumberFormat="1" applyFont="1" applyFill="1" applyBorder="1" applyAlignment="1">
      <alignment horizontal="center" wrapText="1"/>
    </xf>
    <xf numFmtId="15" fontId="67" fillId="0" borderId="18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3" fontId="72" fillId="0" borderId="11" xfId="0" applyNumberFormat="1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9" fontId="67" fillId="0" borderId="13" xfId="0" applyNumberFormat="1" applyFont="1" applyFill="1" applyBorder="1" applyAlignment="1">
      <alignment horizontal="center" vertical="center" wrapText="1"/>
    </xf>
    <xf numFmtId="3" fontId="67" fillId="0" borderId="13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wrapText="1"/>
    </xf>
    <xf numFmtId="9" fontId="67" fillId="33" borderId="11" xfId="0" applyNumberFormat="1" applyFont="1" applyFill="1" applyBorder="1" applyAlignment="1">
      <alignment horizontal="center" wrapText="1"/>
    </xf>
    <xf numFmtId="15" fontId="67" fillId="33" borderId="11" xfId="0" applyNumberFormat="1" applyFont="1" applyFill="1" applyBorder="1" applyAlignment="1">
      <alignment horizontal="center" wrapText="1"/>
    </xf>
    <xf numFmtId="3" fontId="67" fillId="33" borderId="11" xfId="0" applyNumberFormat="1" applyFont="1" applyFill="1" applyBorder="1" applyAlignment="1">
      <alignment horizontal="center" wrapText="1"/>
    </xf>
    <xf numFmtId="0" fontId="67" fillId="33" borderId="14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wrapText="1"/>
    </xf>
    <xf numFmtId="16" fontId="67" fillId="33" borderId="11" xfId="0" applyNumberFormat="1" applyFont="1" applyFill="1" applyBorder="1" applyAlignment="1">
      <alignment horizontal="center" wrapText="1"/>
    </xf>
    <xf numFmtId="0" fontId="67" fillId="33" borderId="13" xfId="0" applyFont="1" applyFill="1" applyBorder="1" applyAlignment="1">
      <alignment horizontal="center" wrapText="1"/>
    </xf>
    <xf numFmtId="0" fontId="67" fillId="33" borderId="13" xfId="0" applyFont="1" applyFill="1" applyBorder="1" applyAlignment="1">
      <alignment wrapText="1"/>
    </xf>
    <xf numFmtId="9" fontId="67" fillId="33" borderId="13" xfId="0" applyNumberFormat="1" applyFont="1" applyFill="1" applyBorder="1" applyAlignment="1">
      <alignment horizontal="center" wrapText="1"/>
    </xf>
    <xf numFmtId="15" fontId="67" fillId="33" borderId="13" xfId="0" applyNumberFormat="1" applyFont="1" applyFill="1" applyBorder="1" applyAlignment="1">
      <alignment horizontal="center" wrapText="1"/>
    </xf>
    <xf numFmtId="9" fontId="67" fillId="33" borderId="14" xfId="0" applyNumberFormat="1" applyFont="1" applyFill="1" applyBorder="1" applyAlignment="1">
      <alignment horizontal="center" wrapText="1"/>
    </xf>
    <xf numFmtId="15" fontId="67" fillId="33" borderId="14" xfId="0" applyNumberFormat="1" applyFont="1" applyFill="1" applyBorder="1" applyAlignment="1">
      <alignment horizontal="center" wrapText="1"/>
    </xf>
    <xf numFmtId="9" fontId="67" fillId="0" borderId="0" xfId="0" applyNumberFormat="1" applyFont="1" applyFill="1" applyBorder="1" applyAlignment="1">
      <alignment horizontal="center" wrapText="1"/>
    </xf>
    <xf numFmtId="15" fontId="67" fillId="0" borderId="0" xfId="0" applyNumberFormat="1" applyFont="1" applyFill="1" applyBorder="1" applyAlignment="1">
      <alignment horizontal="center" wrapText="1"/>
    </xf>
    <xf numFmtId="3" fontId="7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3" fontId="67" fillId="0" borderId="0" xfId="0" applyNumberFormat="1" applyFont="1" applyFill="1" applyAlignment="1">
      <alignment horizontal="center" wrapText="1"/>
    </xf>
    <xf numFmtId="17" fontId="67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70" fillId="0" borderId="14" xfId="0" applyNumberFormat="1" applyFont="1" applyFill="1" applyBorder="1" applyAlignment="1">
      <alignment horizont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72" fillId="0" borderId="14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wrapText="1"/>
    </xf>
    <xf numFmtId="3" fontId="67" fillId="0" borderId="10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6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72" fillId="0" borderId="10" xfId="0" applyNumberFormat="1" applyFont="1" applyFill="1" applyBorder="1" applyAlignment="1">
      <alignment horizontal="center" wrapText="1"/>
    </xf>
    <xf numFmtId="17" fontId="67" fillId="0" borderId="10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43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15" fontId="11" fillId="35" borderId="11" xfId="0" applyNumberFormat="1" applyFont="1" applyFill="1" applyBorder="1" applyAlignment="1">
      <alignment horizontal="center" vertical="top" wrapText="1"/>
    </xf>
    <xf numFmtId="0" fontId="67" fillId="0" borderId="0" xfId="0" applyFont="1" applyAlignment="1">
      <alignment wrapText="1"/>
    </xf>
    <xf numFmtId="3" fontId="73" fillId="0" borderId="10" xfId="43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wrapText="1"/>
    </xf>
    <xf numFmtId="9" fontId="11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/>
    </xf>
    <xf numFmtId="15" fontId="11" fillId="35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vertical="top"/>
    </xf>
    <xf numFmtId="0" fontId="13" fillId="0" borderId="13" xfId="0" applyFont="1" applyBorder="1" applyAlignment="1">
      <alignment horizontal="left" wrapText="1"/>
    </xf>
    <xf numFmtId="9" fontId="11" fillId="0" borderId="13" xfId="0" applyNumberFormat="1" applyFont="1" applyBorder="1" applyAlignment="1">
      <alignment horizontal="center" wrapText="1"/>
    </xf>
    <xf numFmtId="15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vertical="top"/>
    </xf>
    <xf numFmtId="0" fontId="13" fillId="0" borderId="14" xfId="0" applyFont="1" applyBorder="1" applyAlignment="1">
      <alignment wrapText="1"/>
    </xf>
    <xf numFmtId="9" fontId="11" fillId="0" borderId="14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5" fontId="11" fillId="35" borderId="14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9" fontId="11" fillId="0" borderId="17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200" fontId="8" fillId="0" borderId="10" xfId="43" applyNumberFormat="1" applyFont="1" applyBorder="1" applyAlignment="1">
      <alignment horizontal="center" vertical="top" wrapText="1"/>
    </xf>
    <xf numFmtId="15" fontId="11" fillId="35" borderId="10" xfId="0" applyNumberFormat="1" applyFont="1" applyFill="1" applyBorder="1" applyAlignment="1">
      <alignment horizontal="center" vertical="top" wrapText="1"/>
    </xf>
    <xf numFmtId="0" fontId="73" fillId="0" borderId="10" xfId="0" applyNumberFormat="1" applyFont="1" applyFill="1" applyBorder="1" applyAlignment="1">
      <alignment horizontal="center" vertical="top"/>
    </xf>
    <xf numFmtId="0" fontId="7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9" fontId="73" fillId="0" borderId="10" xfId="0" applyNumberFormat="1" applyFont="1" applyFill="1" applyBorder="1" applyAlignment="1">
      <alignment horizontal="center" vertical="top" wrapText="1"/>
    </xf>
    <xf numFmtId="3" fontId="73" fillId="0" borderId="10" xfId="0" applyNumberFormat="1" applyFont="1" applyBorder="1" applyAlignment="1">
      <alignment horizontal="center" vertical="top" wrapText="1"/>
    </xf>
    <xf numFmtId="0" fontId="73" fillId="0" borderId="10" xfId="0" applyFont="1" applyFill="1" applyBorder="1" applyAlignment="1">
      <alignment wrapText="1"/>
    </xf>
    <xf numFmtId="0" fontId="73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center" vertical="top" wrapText="1"/>
    </xf>
    <xf numFmtId="3" fontId="74" fillId="0" borderId="10" xfId="0" applyNumberFormat="1" applyFont="1" applyBorder="1" applyAlignment="1">
      <alignment horizontal="center" vertical="top" wrapText="1"/>
    </xf>
    <xf numFmtId="0" fontId="73" fillId="0" borderId="10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3" fontId="69" fillId="0" borderId="10" xfId="0" applyNumberFormat="1" applyFont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center" vertical="top" wrapText="1"/>
    </xf>
    <xf numFmtId="3" fontId="7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73" fillId="0" borderId="0" xfId="0" applyFont="1" applyFill="1" applyBorder="1" applyAlignment="1">
      <alignment vertical="top" wrapText="1"/>
    </xf>
    <xf numFmtId="0" fontId="73" fillId="0" borderId="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2" fontId="73" fillId="0" borderId="10" xfId="43" applyNumberFormat="1" applyFont="1" applyFill="1" applyBorder="1" applyAlignment="1">
      <alignment horizontal="center" vertical="top" wrapText="1"/>
    </xf>
    <xf numFmtId="0" fontId="73" fillId="0" borderId="10" xfId="43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5" fontId="11" fillId="35" borderId="13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35" borderId="14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wrapText="1"/>
    </xf>
    <xf numFmtId="9" fontId="13" fillId="0" borderId="11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9" fontId="13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35" borderId="13" xfId="0" applyFont="1" applyFill="1" applyBorder="1" applyAlignment="1">
      <alignment wrapText="1"/>
    </xf>
    <xf numFmtId="9" fontId="13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wrapText="1"/>
    </xf>
    <xf numFmtId="9" fontId="13" fillId="0" borderId="14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9" fontId="13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15" fontId="11" fillId="35" borderId="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9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9" fontId="11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top" wrapText="1"/>
    </xf>
    <xf numFmtId="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5" fontId="13" fillId="0" borderId="19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15" fontId="13" fillId="0" borderId="0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9" fontId="13" fillId="0" borderId="20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wrapText="1"/>
    </xf>
    <xf numFmtId="15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wrapText="1"/>
    </xf>
    <xf numFmtId="0" fontId="13" fillId="0" borderId="21" xfId="0" applyFont="1" applyBorder="1" applyAlignment="1">
      <alignment horizontal="left" vertical="top" wrapText="1"/>
    </xf>
    <xf numFmtId="9" fontId="13" fillId="0" borderId="21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wrapText="1"/>
    </xf>
    <xf numFmtId="3" fontId="8" fillId="0" borderId="11" xfId="0" applyNumberFormat="1" applyFont="1" applyBorder="1" applyAlignment="1">
      <alignment horizontal="center" vertical="top" wrapText="1"/>
    </xf>
    <xf numFmtId="15" fontId="13" fillId="0" borderId="21" xfId="0" applyNumberFormat="1" applyFont="1" applyBorder="1" applyAlignment="1">
      <alignment horizontal="center" vertical="top" wrapText="1"/>
    </xf>
    <xf numFmtId="9" fontId="73" fillId="0" borderId="10" xfId="0" applyNumberFormat="1" applyFont="1" applyFill="1" applyBorder="1" applyAlignment="1">
      <alignment horizontal="left" vertical="top" wrapText="1"/>
    </xf>
    <xf numFmtId="3" fontId="76" fillId="0" borderId="10" xfId="0" applyNumberFormat="1" applyFont="1" applyBorder="1" applyAlignment="1">
      <alignment horizontal="center" vertical="top" wrapText="1"/>
    </xf>
    <xf numFmtId="9" fontId="73" fillId="0" borderId="0" xfId="0" applyNumberFormat="1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3" fontId="76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3" fontId="69" fillId="0" borderId="10" xfId="0" applyNumberFormat="1" applyFont="1" applyFill="1" applyBorder="1" applyAlignment="1">
      <alignment horizontal="center" vertical="top" wrapText="1"/>
    </xf>
    <xf numFmtId="9" fontId="73" fillId="0" borderId="0" xfId="0" applyNumberFormat="1" applyFont="1" applyFill="1" applyBorder="1" applyAlignment="1">
      <alignment horizontal="center" vertical="top" wrapText="1"/>
    </xf>
    <xf numFmtId="3" fontId="69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35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35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11" fillId="36" borderId="11" xfId="0" applyFont="1" applyFill="1" applyBorder="1" applyAlignment="1">
      <alignment horizontal="center"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15" fontId="13" fillId="36" borderId="10" xfId="0" applyNumberFormat="1" applyFont="1" applyFill="1" applyBorder="1" applyAlignment="1">
      <alignment horizontal="center" vertical="top"/>
    </xf>
    <xf numFmtId="9" fontId="11" fillId="36" borderId="10" xfId="0" applyNumberFormat="1" applyFont="1" applyFill="1" applyBorder="1" applyAlignment="1">
      <alignment horizontal="center" vertical="top" wrapText="1"/>
    </xf>
    <xf numFmtId="3" fontId="8" fillId="36" borderId="10" xfId="0" applyNumberFormat="1" applyFont="1" applyFill="1" applyBorder="1" applyAlignment="1">
      <alignment horizontal="center" vertical="top" wrapText="1"/>
    </xf>
    <xf numFmtId="17" fontId="11" fillId="36" borderId="10" xfId="0" applyNumberFormat="1" applyFont="1" applyFill="1" applyBorder="1" applyAlignment="1">
      <alignment horizontal="center" vertical="top" wrapText="1"/>
    </xf>
    <xf numFmtId="3" fontId="8" fillId="0" borderId="10" xfId="43" applyNumberFormat="1" applyFont="1" applyFill="1" applyBorder="1" applyAlignment="1">
      <alignment horizontal="center" vertical="top" wrapText="1"/>
    </xf>
    <xf numFmtId="15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9" fontId="73" fillId="0" borderId="10" xfId="0" applyNumberFormat="1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top" wrapText="1"/>
    </xf>
    <xf numFmtId="9" fontId="73" fillId="0" borderId="10" xfId="0" applyNumberFormat="1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7" fillId="0" borderId="16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9" fontId="77" fillId="0" borderId="11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17" fontId="77" fillId="0" borderId="14" xfId="0" applyNumberFormat="1" applyFont="1" applyFill="1" applyBorder="1" applyAlignment="1">
      <alignment horizontal="center" vertical="center" wrapText="1"/>
    </xf>
    <xf numFmtId="17" fontId="77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/>
    </xf>
    <xf numFmtId="0" fontId="17" fillId="0" borderId="11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77" fillId="0" borderId="0" xfId="0" applyFont="1" applyFill="1" applyBorder="1" applyAlignment="1">
      <alignment vertical="top" wrapText="1"/>
    </xf>
    <xf numFmtId="0" fontId="77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9" fontId="77" fillId="0" borderId="10" xfId="0" applyNumberFormat="1" applyFont="1" applyFill="1" applyBorder="1" applyAlignment="1">
      <alignment horizontal="center" vertical="center" wrapText="1"/>
    </xf>
    <xf numFmtId="9" fontId="20" fillId="0" borderId="11" xfId="0" applyNumberFormat="1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20" fillId="0" borderId="20" xfId="0" applyNumberFormat="1" applyFont="1" applyBorder="1" applyAlignment="1">
      <alignment horizontal="center" vertical="center" wrapText="1"/>
    </xf>
    <xf numFmtId="9" fontId="20" fillId="0" borderId="21" xfId="0" applyNumberFormat="1" applyFont="1" applyBorder="1" applyAlignment="1">
      <alignment horizontal="center" vertical="center" wrapText="1"/>
    </xf>
    <xf numFmtId="9" fontId="77" fillId="0" borderId="13" xfId="0" applyNumberFormat="1" applyFont="1" applyFill="1" applyBorder="1" applyAlignment="1">
      <alignment horizontal="center" vertical="center" wrapText="1"/>
    </xf>
    <xf numFmtId="9" fontId="77" fillId="0" borderId="14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94" fontId="19" fillId="0" borderId="10" xfId="43" applyFont="1" applyBorder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7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0" fillId="0" borderId="10" xfId="0" applyNumberFormat="1" applyFont="1" applyBorder="1" applyAlignment="1">
      <alignment vertical="top" wrapText="1"/>
    </xf>
    <xf numFmtId="0" fontId="77" fillId="0" borderId="0" xfId="0" applyFont="1" applyFill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0" fillId="0" borderId="13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77" fillId="0" borderId="11" xfId="0" applyFont="1" applyFill="1" applyBorder="1" applyAlignment="1">
      <alignment horizontal="center" vertical="top" wrapText="1"/>
    </xf>
    <xf numFmtId="0" fontId="20" fillId="0" borderId="22" xfId="0" applyFont="1" applyBorder="1" applyAlignment="1">
      <alignment vertical="top"/>
    </xf>
    <xf numFmtId="0" fontId="77" fillId="0" borderId="14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/>
    </xf>
    <xf numFmtId="0" fontId="77" fillId="0" borderId="13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vertical="top"/>
    </xf>
    <xf numFmtId="0" fontId="21" fillId="0" borderId="11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77" fillId="0" borderId="11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vertical="top" wrapText="1"/>
    </xf>
    <xf numFmtId="0" fontId="77" fillId="0" borderId="13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9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9" fontId="77" fillId="0" borderId="10" xfId="0" applyNumberFormat="1" applyFont="1" applyBorder="1" applyAlignment="1">
      <alignment horizontal="left" vertical="top" wrapText="1"/>
    </xf>
    <xf numFmtId="3" fontId="77" fillId="0" borderId="10" xfId="0" applyNumberFormat="1" applyFont="1" applyBorder="1" applyAlignment="1">
      <alignment horizontal="center" vertical="top" wrapText="1"/>
    </xf>
    <xf numFmtId="9" fontId="77" fillId="0" borderId="10" xfId="0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vertical="top" wrapText="1"/>
    </xf>
    <xf numFmtId="194" fontId="20" fillId="0" borderId="10" xfId="43" applyFont="1" applyBorder="1" applyAlignment="1">
      <alignment horizontal="center" vertical="top" wrapText="1"/>
    </xf>
    <xf numFmtId="194" fontId="77" fillId="0" borderId="10" xfId="43" applyFont="1" applyBorder="1" applyAlignment="1">
      <alignment horizontal="center" vertical="top" wrapText="1"/>
    </xf>
    <xf numFmtId="3" fontId="17" fillId="36" borderId="11" xfId="0" applyNumberFormat="1" applyFont="1" applyFill="1" applyBorder="1" applyAlignment="1">
      <alignment horizontal="center" vertical="top" wrapText="1"/>
    </xf>
    <xf numFmtId="194" fontId="17" fillId="36" borderId="24" xfId="43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194" fontId="17" fillId="0" borderId="10" xfId="43" applyFont="1" applyFill="1" applyBorder="1" applyAlignment="1">
      <alignment horizontal="center" vertical="top" wrapText="1"/>
    </xf>
    <xf numFmtId="3" fontId="17" fillId="0" borderId="10" xfId="43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Alignment="1">
      <alignment vertical="top"/>
    </xf>
    <xf numFmtId="0" fontId="17" fillId="0" borderId="0" xfId="0" applyFont="1" applyAlignment="1">
      <alignment vertical="top" wrapText="1"/>
    </xf>
    <xf numFmtId="0" fontId="77" fillId="0" borderId="0" xfId="0" applyFont="1" applyFill="1" applyAlignment="1">
      <alignment vertical="top"/>
    </xf>
    <xf numFmtId="9" fontId="77" fillId="0" borderId="11" xfId="0" applyNumberFormat="1" applyFont="1" applyFill="1" applyBorder="1" applyAlignment="1">
      <alignment horizontal="center" vertical="top" wrapText="1"/>
    </xf>
    <xf numFmtId="15" fontId="77" fillId="0" borderId="11" xfId="0" applyNumberFormat="1" applyFont="1" applyFill="1" applyBorder="1" applyAlignment="1">
      <alignment horizontal="center" vertical="top" wrapText="1"/>
    </xf>
    <xf numFmtId="3" fontId="77" fillId="0" borderId="11" xfId="0" applyNumberFormat="1" applyFont="1" applyFill="1" applyBorder="1" applyAlignment="1">
      <alignment horizontal="center" vertical="top" wrapText="1"/>
    </xf>
    <xf numFmtId="194" fontId="77" fillId="0" borderId="11" xfId="43" applyFont="1" applyFill="1" applyBorder="1" applyAlignment="1">
      <alignment horizontal="center" vertical="top" wrapText="1"/>
    </xf>
    <xf numFmtId="9" fontId="77" fillId="0" borderId="13" xfId="0" applyNumberFormat="1" applyFont="1" applyFill="1" applyBorder="1" applyAlignment="1">
      <alignment horizontal="center" vertical="top" wrapText="1"/>
    </xf>
    <xf numFmtId="194" fontId="77" fillId="0" borderId="13" xfId="43" applyFont="1" applyFill="1" applyBorder="1" applyAlignment="1">
      <alignment vertical="top" wrapText="1"/>
    </xf>
    <xf numFmtId="194" fontId="77" fillId="0" borderId="14" xfId="43" applyFont="1" applyFill="1" applyBorder="1" applyAlignment="1">
      <alignment vertical="top" wrapText="1"/>
    </xf>
    <xf numFmtId="16" fontId="77" fillId="0" borderId="11" xfId="0" applyNumberFormat="1" applyFont="1" applyFill="1" applyBorder="1" applyAlignment="1">
      <alignment horizontal="center" vertical="top" wrapText="1"/>
    </xf>
    <xf numFmtId="9" fontId="77" fillId="0" borderId="14" xfId="0" applyNumberFormat="1" applyFont="1" applyFill="1" applyBorder="1" applyAlignment="1">
      <alignment horizontal="center" vertical="top" wrapText="1"/>
    </xf>
    <xf numFmtId="15" fontId="77" fillId="0" borderId="14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9" fontId="20" fillId="0" borderId="10" xfId="0" applyNumberFormat="1" applyFont="1" applyBorder="1" applyAlignment="1">
      <alignment horizontal="center" vertical="top" wrapText="1"/>
    </xf>
    <xf numFmtId="194" fontId="20" fillId="0" borderId="10" xfId="43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 shrinkToFit="1"/>
    </xf>
    <xf numFmtId="3" fontId="20" fillId="0" borderId="10" xfId="0" applyNumberFormat="1" applyFont="1" applyBorder="1" applyAlignment="1">
      <alignment horizontal="center" vertical="top"/>
    </xf>
    <xf numFmtId="194" fontId="20" fillId="0" borderId="10" xfId="43" applyFont="1" applyBorder="1" applyAlignment="1">
      <alignment horizontal="center" vertical="top"/>
    </xf>
    <xf numFmtId="3" fontId="77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 vertical="top"/>
    </xf>
    <xf numFmtId="194" fontId="77" fillId="0" borderId="0" xfId="43" applyFont="1" applyFill="1" applyAlignment="1">
      <alignment horizontal="center" vertical="top"/>
    </xf>
    <xf numFmtId="3" fontId="17" fillId="0" borderId="10" xfId="0" applyNumberFormat="1" applyFont="1" applyBorder="1" applyAlignment="1">
      <alignment horizontal="center" vertical="top" wrapText="1"/>
    </xf>
    <xf numFmtId="0" fontId="77" fillId="0" borderId="10" xfId="0" applyFont="1" applyFill="1" applyBorder="1" applyAlignment="1">
      <alignment vertical="top"/>
    </xf>
    <xf numFmtId="194" fontId="77" fillId="0" borderId="10" xfId="43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center" vertical="top"/>
    </xf>
    <xf numFmtId="3" fontId="77" fillId="0" borderId="13" xfId="0" applyNumberFormat="1" applyFont="1" applyFill="1" applyBorder="1" applyAlignment="1">
      <alignment horizontal="center" vertical="top" wrapText="1"/>
    </xf>
    <xf numFmtId="194" fontId="77" fillId="0" borderId="13" xfId="43" applyFont="1" applyFill="1" applyBorder="1" applyAlignment="1">
      <alignment horizontal="center" vertical="top" wrapText="1"/>
    </xf>
    <xf numFmtId="194" fontId="77" fillId="0" borderId="0" xfId="43" applyFont="1" applyFill="1" applyAlignment="1">
      <alignment vertical="top"/>
    </xf>
    <xf numFmtId="194" fontId="78" fillId="0" borderId="10" xfId="43" applyFont="1" applyFill="1" applyBorder="1" applyAlignment="1">
      <alignment horizontal="center" vertical="top" wrapText="1"/>
    </xf>
    <xf numFmtId="0" fontId="78" fillId="37" borderId="10" xfId="0" applyFont="1" applyFill="1" applyBorder="1" applyAlignment="1">
      <alignment horizontal="center" vertical="top" wrapText="1"/>
    </xf>
    <xf numFmtId="194" fontId="78" fillId="37" borderId="12" xfId="43" applyFont="1" applyFill="1" applyBorder="1" applyAlignment="1">
      <alignment horizontal="center" vertical="top" wrapText="1"/>
    </xf>
    <xf numFmtId="0" fontId="78" fillId="37" borderId="12" xfId="0" applyFont="1" applyFill="1" applyBorder="1" applyAlignment="1">
      <alignment horizontal="center" vertical="top" wrapText="1"/>
    </xf>
    <xf numFmtId="194" fontId="78" fillId="0" borderId="10" xfId="43" applyFont="1" applyFill="1" applyBorder="1" applyAlignment="1">
      <alignment horizontal="center" vertical="top"/>
    </xf>
    <xf numFmtId="194" fontId="21" fillId="0" borderId="10" xfId="43" applyFont="1" applyFill="1" applyBorder="1" applyAlignment="1">
      <alignment horizontal="center" vertical="top" wrapText="1"/>
    </xf>
    <xf numFmtId="194" fontId="21" fillId="0" borderId="10" xfId="43" applyFont="1" applyBorder="1" applyAlignment="1">
      <alignment vertical="top" wrapText="1"/>
    </xf>
    <xf numFmtId="0" fontId="78" fillId="37" borderId="10" xfId="0" applyFont="1" applyFill="1" applyBorder="1" applyAlignment="1">
      <alignment horizontal="right" vertical="top" wrapText="1"/>
    </xf>
    <xf numFmtId="15" fontId="20" fillId="36" borderId="10" xfId="0" applyNumberFormat="1" applyFont="1" applyFill="1" applyBorder="1" applyAlignment="1">
      <alignment horizontal="right" vertical="top"/>
    </xf>
    <xf numFmtId="15" fontId="17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 wrapText="1"/>
    </xf>
    <xf numFmtId="0" fontId="77" fillId="0" borderId="10" xfId="0" applyFont="1" applyBorder="1" applyAlignment="1">
      <alignment horizontal="right" vertical="top"/>
    </xf>
    <xf numFmtId="0" fontId="77" fillId="0" borderId="10" xfId="0" applyFont="1" applyBorder="1" applyAlignment="1">
      <alignment horizontal="right" vertical="top" wrapText="1"/>
    </xf>
    <xf numFmtId="15" fontId="77" fillId="0" borderId="11" xfId="0" applyNumberFormat="1" applyFont="1" applyFill="1" applyBorder="1" applyAlignment="1">
      <alignment horizontal="right" vertical="top" wrapText="1"/>
    </xf>
    <xf numFmtId="0" fontId="77" fillId="0" borderId="13" xfId="0" applyFont="1" applyFill="1" applyBorder="1" applyAlignment="1">
      <alignment horizontal="right" vertical="top" wrapText="1"/>
    </xf>
    <xf numFmtId="15" fontId="77" fillId="0" borderId="13" xfId="0" applyNumberFormat="1" applyFont="1" applyFill="1" applyBorder="1" applyAlignment="1">
      <alignment horizontal="right" vertical="top" wrapText="1"/>
    </xf>
    <xf numFmtId="0" fontId="77" fillId="0" borderId="14" xfId="0" applyFont="1" applyFill="1" applyBorder="1" applyAlignment="1">
      <alignment horizontal="right" vertical="top" wrapText="1"/>
    </xf>
    <xf numFmtId="15" fontId="77" fillId="0" borderId="10" xfId="0" applyNumberFormat="1" applyFont="1" applyFill="1" applyBorder="1" applyAlignment="1">
      <alignment horizontal="right" vertical="top" wrapText="1"/>
    </xf>
    <xf numFmtId="15" fontId="77" fillId="0" borderId="10" xfId="0" applyNumberFormat="1" applyFont="1" applyFill="1" applyBorder="1" applyAlignment="1">
      <alignment horizontal="right" vertical="top"/>
    </xf>
    <xf numFmtId="17" fontId="77" fillId="0" borderId="11" xfId="0" applyNumberFormat="1" applyFont="1" applyFill="1" applyBorder="1" applyAlignment="1">
      <alignment horizontal="right" vertical="top" wrapText="1"/>
    </xf>
    <xf numFmtId="17" fontId="77" fillId="0" borderId="13" xfId="0" applyNumberFormat="1" applyFont="1" applyFill="1" applyBorder="1" applyAlignment="1">
      <alignment horizontal="right" vertical="top" wrapText="1"/>
    </xf>
    <xf numFmtId="0" fontId="77" fillId="0" borderId="0" xfId="0" applyFont="1" applyFill="1" applyAlignment="1">
      <alignment horizontal="right" vertical="top"/>
    </xf>
    <xf numFmtId="0" fontId="80" fillId="0" borderId="11" xfId="34" applyFont="1" applyFill="1" applyBorder="1" applyAlignment="1" applyProtection="1">
      <alignment horizontal="left" vertical="top" wrapText="1"/>
      <protection/>
    </xf>
    <xf numFmtId="0" fontId="80" fillId="0" borderId="10" xfId="34" applyFont="1" applyFill="1" applyBorder="1" applyAlignment="1" applyProtection="1">
      <alignment horizontal="left" vertical="top" wrapText="1"/>
      <protection/>
    </xf>
    <xf numFmtId="0" fontId="80" fillId="0" borderId="10" xfId="34" applyFont="1" applyFill="1" applyBorder="1" applyAlignment="1" applyProtection="1">
      <alignment vertical="top" wrapText="1"/>
      <protection/>
    </xf>
    <xf numFmtId="0" fontId="80" fillId="0" borderId="10" xfId="34" applyFont="1" applyBorder="1" applyAlignment="1" applyProtection="1">
      <alignment vertical="top" wrapText="1"/>
      <protection/>
    </xf>
    <xf numFmtId="0" fontId="80" fillId="0" borderId="10" xfId="34" applyFont="1" applyBorder="1" applyAlignment="1" applyProtection="1">
      <alignment horizontal="left" vertical="top" wrapText="1"/>
      <protection/>
    </xf>
    <xf numFmtId="0" fontId="80" fillId="0" borderId="11" xfId="34" applyFont="1" applyFill="1" applyBorder="1" applyAlignment="1" applyProtection="1">
      <alignment vertical="top" wrapText="1"/>
      <protection/>
    </xf>
    <xf numFmtId="0" fontId="17" fillId="0" borderId="11" xfId="0" applyFont="1" applyBorder="1" applyAlignment="1">
      <alignment horizontal="center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9" fontId="17" fillId="0" borderId="13" xfId="0" applyNumberFormat="1" applyFont="1" applyBorder="1" applyAlignment="1">
      <alignment horizontal="center" vertical="center" wrapText="1"/>
    </xf>
    <xf numFmtId="15" fontId="17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9" fontId="17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0" fillId="0" borderId="10" xfId="34" applyFont="1" applyFill="1" applyBorder="1" applyAlignment="1" applyProtection="1">
      <alignment horizontal="left" vertical="center" wrapText="1"/>
      <protection/>
    </xf>
    <xf numFmtId="9" fontId="17" fillId="0" borderId="10" xfId="0" applyNumberFormat="1" applyFont="1" applyBorder="1" applyAlignment="1">
      <alignment horizontal="center" vertical="center" wrapText="1"/>
    </xf>
    <xf numFmtId="0" fontId="17" fillId="0" borderId="10" xfId="36" applyFont="1" applyBorder="1" applyAlignment="1">
      <alignment horizontal="center" vertical="center" wrapText="1"/>
      <protection/>
    </xf>
    <xf numFmtId="0" fontId="80" fillId="0" borderId="10" xfId="34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horizontal="center" vertical="top" wrapText="1"/>
    </xf>
    <xf numFmtId="15" fontId="77" fillId="0" borderId="13" xfId="0" applyNumberFormat="1" applyFont="1" applyFill="1" applyBorder="1" applyAlignment="1">
      <alignment horizontal="center" vertical="top" wrapText="1"/>
    </xf>
    <xf numFmtId="15" fontId="77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94" fontId="77" fillId="0" borderId="10" xfId="43" applyFont="1" applyFill="1" applyBorder="1" applyAlignment="1">
      <alignment horizontal="center" vertical="center" wrapText="1"/>
    </xf>
    <xf numFmtId="194" fontId="19" fillId="0" borderId="11" xfId="43" applyFont="1" applyBorder="1" applyAlignment="1">
      <alignment horizontal="center" vertical="center" wrapText="1"/>
    </xf>
    <xf numFmtId="194" fontId="19" fillId="0" borderId="10" xfId="43" applyFont="1" applyBorder="1" applyAlignment="1">
      <alignment horizontal="center" vertical="center" wrapText="1"/>
    </xf>
    <xf numFmtId="194" fontId="77" fillId="0" borderId="10" xfId="43" applyFont="1" applyBorder="1" applyAlignment="1">
      <alignment horizontal="center" vertical="center" wrapText="1"/>
    </xf>
    <xf numFmtId="194" fontId="79" fillId="0" borderId="10" xfId="43" applyFont="1" applyBorder="1" applyAlignment="1">
      <alignment horizontal="center" vertical="center" wrapText="1"/>
    </xf>
    <xf numFmtId="194" fontId="78" fillId="0" borderId="10" xfId="43" applyFont="1" applyBorder="1" applyAlignment="1">
      <alignment horizontal="center" vertical="center" wrapText="1"/>
    </xf>
    <xf numFmtId="194" fontId="19" fillId="0" borderId="10" xfId="43" applyFont="1" applyFill="1" applyBorder="1" applyAlignment="1">
      <alignment horizontal="center" vertical="center" wrapText="1"/>
    </xf>
    <xf numFmtId="194" fontId="17" fillId="0" borderId="10" xfId="43" applyFont="1" applyBorder="1" applyAlignment="1">
      <alignment horizontal="center" vertical="center" wrapText="1"/>
    </xf>
    <xf numFmtId="194" fontId="81" fillId="0" borderId="10" xfId="43" applyFont="1" applyBorder="1" applyAlignment="1">
      <alignment horizontal="center" vertical="center" wrapText="1"/>
    </xf>
    <xf numFmtId="194" fontId="78" fillId="0" borderId="10" xfId="43" applyFont="1" applyFill="1" applyBorder="1" applyAlignment="1">
      <alignment horizontal="center" vertical="center" wrapText="1"/>
    </xf>
    <xf numFmtId="194" fontId="81" fillId="0" borderId="11" xfId="43" applyFont="1" applyBorder="1" applyAlignment="1">
      <alignment horizontal="center" vertical="center" wrapText="1"/>
    </xf>
    <xf numFmtId="194" fontId="20" fillId="0" borderId="11" xfId="43" applyFont="1" applyBorder="1" applyAlignment="1">
      <alignment horizontal="center" vertical="center"/>
    </xf>
    <xf numFmtId="194" fontId="77" fillId="0" borderId="13" xfId="43" applyFont="1" applyFill="1" applyBorder="1" applyAlignment="1">
      <alignment horizontal="center" vertical="center" wrapText="1"/>
    </xf>
    <xf numFmtId="194" fontId="77" fillId="0" borderId="14" xfId="43" applyFont="1" applyFill="1" applyBorder="1" applyAlignment="1">
      <alignment horizontal="center" vertical="center" wrapText="1"/>
    </xf>
    <xf numFmtId="194" fontId="77" fillId="0" borderId="11" xfId="43" applyFont="1" applyFill="1" applyBorder="1" applyAlignment="1">
      <alignment horizontal="center" vertical="center" wrapText="1"/>
    </xf>
    <xf numFmtId="194" fontId="78" fillId="0" borderId="14" xfId="43" applyFont="1" applyFill="1" applyBorder="1" applyAlignment="1">
      <alignment horizontal="center" vertical="center" wrapText="1"/>
    </xf>
    <xf numFmtId="194" fontId="78" fillId="0" borderId="13" xfId="43" applyFont="1" applyFill="1" applyBorder="1" applyAlignment="1">
      <alignment horizontal="center" vertical="center" wrapText="1"/>
    </xf>
    <xf numFmtId="194" fontId="20" fillId="0" borderId="13" xfId="43" applyFont="1" applyBorder="1" applyAlignment="1">
      <alignment horizontal="center" vertical="center"/>
    </xf>
    <xf numFmtId="194" fontId="17" fillId="0" borderId="0" xfId="43" applyFont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 wrapText="1"/>
    </xf>
    <xf numFmtId="3" fontId="77" fillId="0" borderId="1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194" fontId="20" fillId="0" borderId="14" xfId="43" applyFont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07" fontId="17" fillId="35" borderId="11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207" fontId="17" fillId="35" borderId="13" xfId="0" applyNumberFormat="1" applyFont="1" applyFill="1" applyBorder="1" applyAlignment="1">
      <alignment horizontal="center" vertical="center" wrapText="1"/>
    </xf>
    <xf numFmtId="207" fontId="17" fillId="35" borderId="14" xfId="0" applyNumberFormat="1" applyFont="1" applyFill="1" applyBorder="1" applyAlignment="1">
      <alignment horizontal="center" vertical="center" wrapText="1"/>
    </xf>
    <xf numFmtId="207" fontId="17" fillId="35" borderId="10" xfId="0" applyNumberFormat="1" applyFont="1" applyFill="1" applyBorder="1" applyAlignment="1">
      <alignment horizontal="center" vertical="center" wrapText="1"/>
    </xf>
    <xf numFmtId="207" fontId="77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207" fontId="79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07" fontId="20" fillId="35" borderId="13" xfId="0" applyNumberFormat="1" applyFont="1" applyFill="1" applyBorder="1" applyAlignment="1">
      <alignment horizontal="center" vertical="center" wrapText="1"/>
    </xf>
    <xf numFmtId="207" fontId="20" fillId="0" borderId="19" xfId="0" applyNumberFormat="1" applyFont="1" applyBorder="1" applyAlignment="1">
      <alignment horizontal="center" vertical="center" wrapText="1"/>
    </xf>
    <xf numFmtId="207" fontId="20" fillId="0" borderId="20" xfId="0" applyNumberFormat="1" applyFont="1" applyBorder="1" applyAlignment="1">
      <alignment horizontal="center" vertical="center" wrapText="1"/>
    </xf>
    <xf numFmtId="207" fontId="20" fillId="0" borderId="21" xfId="0" applyNumberFormat="1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07" fontId="79" fillId="0" borderId="0" xfId="0" applyNumberFormat="1" applyFont="1" applyBorder="1" applyAlignment="1">
      <alignment horizontal="center" vertical="center" wrapText="1"/>
    </xf>
    <xf numFmtId="207" fontId="77" fillId="0" borderId="1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207" fontId="77" fillId="0" borderId="13" xfId="0" applyNumberFormat="1" applyFont="1" applyFill="1" applyBorder="1" applyAlignment="1">
      <alignment horizontal="center" vertical="center" wrapText="1"/>
    </xf>
    <xf numFmtId="207" fontId="77" fillId="0" borderId="14" xfId="0" applyNumberFormat="1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07" fontId="77" fillId="0" borderId="10" xfId="0" applyNumberFormat="1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94" fontId="20" fillId="0" borderId="10" xfId="43" applyFont="1" applyBorder="1" applyAlignment="1">
      <alignment horizontal="center" vertical="center"/>
    </xf>
    <xf numFmtId="207" fontId="20" fillId="0" borderId="10" xfId="0" applyNumberFormat="1" applyFont="1" applyBorder="1" applyAlignment="1">
      <alignment horizontal="center" vertical="center"/>
    </xf>
    <xf numFmtId="194" fontId="78" fillId="0" borderId="26" xfId="43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3" fontId="77" fillId="0" borderId="10" xfId="0" applyNumberFormat="1" applyFont="1" applyFill="1" applyBorder="1" applyAlignment="1">
      <alignment horizontal="center" vertical="center" wrapText="1"/>
    </xf>
    <xf numFmtId="194" fontId="78" fillId="0" borderId="12" xfId="43" applyFont="1" applyFill="1" applyBorder="1" applyAlignment="1">
      <alignment horizontal="center" vertical="center" wrapText="1"/>
    </xf>
    <xf numFmtId="43" fontId="78" fillId="0" borderId="27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207" fontId="17" fillId="35" borderId="0" xfId="0" applyNumberFormat="1" applyFont="1" applyFill="1" applyAlignment="1">
      <alignment horizontal="center" vertical="center" wrapText="1"/>
    </xf>
    <xf numFmtId="0" fontId="80" fillId="0" borderId="0" xfId="34" applyFont="1" applyAlignment="1" applyProtection="1">
      <alignment horizontal="left" vertical="center" wrapText="1"/>
      <protection/>
    </xf>
    <xf numFmtId="0" fontId="80" fillId="0" borderId="0" xfId="34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>
      <alignment horizontal="left" vertical="center" wrapText="1"/>
    </xf>
    <xf numFmtId="0" fontId="80" fillId="0" borderId="19" xfId="34" applyFont="1" applyBorder="1" applyAlignment="1" applyProtection="1">
      <alignment horizontal="left" vertical="center" wrapText="1"/>
      <protection/>
    </xf>
    <xf numFmtId="0" fontId="80" fillId="0" borderId="20" xfId="34" applyFont="1" applyBorder="1" applyAlignment="1" applyProtection="1">
      <alignment horizontal="left" vertical="center" wrapText="1"/>
      <protection/>
    </xf>
    <xf numFmtId="0" fontId="80" fillId="0" borderId="21" xfId="34" applyNumberFormat="1" applyFont="1" applyBorder="1" applyAlignment="1" applyProtection="1">
      <alignment horizontal="left" vertical="center" wrapText="1"/>
      <protection/>
    </xf>
    <xf numFmtId="0" fontId="80" fillId="0" borderId="13" xfId="34" applyFont="1" applyBorder="1" applyAlignment="1" applyProtection="1">
      <alignment horizontal="left" vertical="center" wrapText="1"/>
      <protection/>
    </xf>
    <xf numFmtId="0" fontId="80" fillId="0" borderId="11" xfId="34" applyFont="1" applyBorder="1" applyAlignment="1" applyProtection="1">
      <alignment horizontal="left" vertical="center" wrapText="1"/>
      <protection/>
    </xf>
    <xf numFmtId="0" fontId="80" fillId="0" borderId="14" xfId="34" applyFont="1" applyBorder="1" applyAlignment="1" applyProtection="1">
      <alignment horizontal="left" vertical="center" wrapText="1"/>
      <protection/>
    </xf>
    <xf numFmtId="0" fontId="80" fillId="0" borderId="16" xfId="34" applyFont="1" applyBorder="1" applyAlignment="1" applyProtection="1">
      <alignment horizontal="left" vertical="center" wrapText="1"/>
      <protection/>
    </xf>
    <xf numFmtId="0" fontId="80" fillId="0" borderId="25" xfId="34" applyFont="1" applyBorder="1" applyAlignment="1" applyProtection="1">
      <alignment horizontal="left" vertical="center" wrapText="1"/>
      <protection/>
    </xf>
    <xf numFmtId="0" fontId="80" fillId="0" borderId="0" xfId="34" applyFont="1" applyAlignment="1" applyProtection="1">
      <alignment horizontal="left" vertical="center"/>
      <protection/>
    </xf>
    <xf numFmtId="0" fontId="80" fillId="0" borderId="11" xfId="34" applyFont="1" applyBorder="1" applyAlignment="1" applyProtection="1">
      <alignment horizontal="left" vertical="center"/>
      <protection/>
    </xf>
    <xf numFmtId="0" fontId="80" fillId="0" borderId="14" xfId="34" applyFont="1" applyBorder="1" applyAlignment="1" applyProtection="1">
      <alignment horizontal="left" vertical="center"/>
      <protection/>
    </xf>
    <xf numFmtId="0" fontId="80" fillId="0" borderId="13" xfId="34" applyFont="1" applyBorder="1" applyAlignment="1" applyProtection="1">
      <alignment horizontal="left" vertical="center"/>
      <protection/>
    </xf>
    <xf numFmtId="0" fontId="80" fillId="0" borderId="17" xfId="34" applyFont="1" applyBorder="1" applyAlignment="1" applyProtection="1">
      <alignment horizontal="left" vertical="center" wrapText="1"/>
      <protection/>
    </xf>
    <xf numFmtId="0" fontId="80" fillId="0" borderId="11" xfId="34" applyFont="1" applyFill="1" applyBorder="1" applyAlignment="1" applyProtection="1">
      <alignment horizontal="left" vertical="center" wrapText="1"/>
      <protection/>
    </xf>
    <xf numFmtId="0" fontId="80" fillId="0" borderId="13" xfId="34" applyFont="1" applyFill="1" applyBorder="1" applyAlignment="1" applyProtection="1">
      <alignment horizontal="left" vertical="center" wrapText="1"/>
      <protection/>
    </xf>
    <xf numFmtId="0" fontId="80" fillId="0" borderId="28" xfId="34" applyFont="1" applyFill="1" applyBorder="1" applyAlignment="1" applyProtection="1">
      <alignment horizontal="left" vertical="center" wrapText="1"/>
      <protection/>
    </xf>
    <xf numFmtId="0" fontId="80" fillId="0" borderId="28" xfId="34" applyFont="1" applyBorder="1" applyAlignment="1" applyProtection="1">
      <alignment horizontal="left" vertical="center" wrapText="1"/>
      <protection/>
    </xf>
    <xf numFmtId="0" fontId="80" fillId="0" borderId="14" xfId="34" applyFont="1" applyFill="1" applyBorder="1" applyAlignment="1" applyProtection="1">
      <alignment horizontal="left" vertical="center" wrapText="1"/>
      <protection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82" fillId="38" borderId="29" xfId="0" applyFont="1" applyFill="1" applyBorder="1" applyAlignment="1">
      <alignment horizontal="center" wrapText="1"/>
    </xf>
    <xf numFmtId="0" fontId="82" fillId="38" borderId="30" xfId="0" applyFont="1" applyFill="1" applyBorder="1" applyAlignment="1">
      <alignment horizontal="center" wrapText="1"/>
    </xf>
    <xf numFmtId="0" fontId="82" fillId="38" borderId="31" xfId="0" applyFont="1" applyFill="1" applyBorder="1" applyAlignment="1">
      <alignment wrapText="1"/>
    </xf>
    <xf numFmtId="4" fontId="82" fillId="38" borderId="30" xfId="0" applyNumberFormat="1" applyFont="1" applyFill="1" applyBorder="1" applyAlignment="1">
      <alignment horizontal="right" wrapText="1"/>
    </xf>
    <xf numFmtId="0" fontId="82" fillId="38" borderId="30" xfId="0" applyFont="1" applyFill="1" applyBorder="1" applyAlignment="1">
      <alignment wrapText="1"/>
    </xf>
    <xf numFmtId="0" fontId="83" fillId="0" borderId="31" xfId="0" applyFont="1" applyBorder="1" applyAlignment="1">
      <alignment wrapText="1"/>
    </xf>
    <xf numFmtId="4" fontId="83" fillId="0" borderId="30" xfId="0" applyNumberFormat="1" applyFont="1" applyBorder="1" applyAlignment="1">
      <alignment horizontal="right" wrapText="1"/>
    </xf>
    <xf numFmtId="0" fontId="83" fillId="0" borderId="30" xfId="0" applyFont="1" applyBorder="1" applyAlignment="1">
      <alignment horizontal="right" wrapText="1"/>
    </xf>
    <xf numFmtId="0" fontId="82" fillId="38" borderId="30" xfId="0" applyFont="1" applyFill="1" applyBorder="1" applyAlignment="1">
      <alignment horizontal="right" wrapText="1"/>
    </xf>
    <xf numFmtId="0" fontId="80" fillId="0" borderId="11" xfId="34" applyFont="1" applyBorder="1" applyAlignment="1" applyProtection="1">
      <alignment horizontal="left" vertical="center" wrapText="1"/>
      <protection/>
    </xf>
    <xf numFmtId="0" fontId="80" fillId="0" borderId="13" xfId="34" applyFont="1" applyBorder="1" applyAlignment="1" applyProtection="1">
      <alignment horizontal="left" vertical="center" wrapText="1"/>
      <protection/>
    </xf>
    <xf numFmtId="0" fontId="80" fillId="0" borderId="14" xfId="34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07" fontId="77" fillId="0" borderId="11" xfId="0" applyNumberFormat="1" applyFont="1" applyFill="1" applyBorder="1" applyAlignment="1">
      <alignment horizontal="center" vertical="center" wrapText="1"/>
    </xf>
    <xf numFmtId="207" fontId="77" fillId="0" borderId="14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3" fontId="78" fillId="0" borderId="24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4" xfId="0" applyFont="1" applyFill="1" applyBorder="1" applyAlignment="1">
      <alignment horizontal="left" vertical="center" wrapText="1"/>
    </xf>
    <xf numFmtId="194" fontId="19" fillId="37" borderId="11" xfId="43" applyFont="1" applyFill="1" applyBorder="1" applyAlignment="1">
      <alignment horizontal="center" vertical="center" wrapText="1"/>
    </xf>
    <xf numFmtId="194" fontId="19" fillId="37" borderId="14" xfId="4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207" fontId="21" fillId="37" borderId="11" xfId="0" applyNumberFormat="1" applyFont="1" applyFill="1" applyBorder="1" applyAlignment="1">
      <alignment horizontal="center" vertical="center" wrapText="1"/>
    </xf>
    <xf numFmtId="207" fontId="21" fillId="37" borderId="14" xfId="0" applyNumberFormat="1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 wrapText="1"/>
    </xf>
    <xf numFmtId="0" fontId="19" fillId="39" borderId="27" xfId="0" applyFont="1" applyFill="1" applyBorder="1" applyAlignment="1">
      <alignment horizontal="center" vertical="center" wrapText="1"/>
    </xf>
    <xf numFmtId="194" fontId="19" fillId="0" borderId="11" xfId="43" applyFont="1" applyBorder="1" applyAlignment="1">
      <alignment horizontal="center" vertical="center" wrapText="1"/>
    </xf>
    <xf numFmtId="194" fontId="19" fillId="0" borderId="13" xfId="43" applyFont="1" applyBorder="1" applyAlignment="1">
      <alignment horizontal="center" vertical="center" wrapText="1"/>
    </xf>
    <xf numFmtId="194" fontId="19" fillId="0" borderId="14" xfId="43" applyFont="1" applyBorder="1" applyAlignment="1">
      <alignment horizontal="center" vertical="center" wrapText="1"/>
    </xf>
    <xf numFmtId="9" fontId="77" fillId="0" borderId="11" xfId="0" applyNumberFormat="1" applyFont="1" applyFill="1" applyBorder="1" applyAlignment="1">
      <alignment horizontal="center" vertical="center" wrapText="1"/>
    </xf>
    <xf numFmtId="9" fontId="77" fillId="0" borderId="14" xfId="0" applyNumberFormat="1" applyFont="1" applyFill="1" applyBorder="1" applyAlignment="1">
      <alignment horizontal="center" vertical="center" wrapText="1"/>
    </xf>
    <xf numFmtId="194" fontId="77" fillId="0" borderId="11" xfId="43" applyFont="1" applyFill="1" applyBorder="1" applyAlignment="1">
      <alignment horizontal="center" vertical="center" wrapText="1"/>
    </xf>
    <xf numFmtId="194" fontId="77" fillId="0" borderId="14" xfId="43" applyFont="1" applyFill="1" applyBorder="1" applyAlignment="1">
      <alignment horizontal="center" vertical="center" wrapText="1"/>
    </xf>
    <xf numFmtId="194" fontId="21" fillId="0" borderId="11" xfId="43" applyFont="1" applyBorder="1" applyAlignment="1">
      <alignment horizontal="center" vertical="center" wrapText="1"/>
    </xf>
    <xf numFmtId="194" fontId="21" fillId="0" borderId="13" xfId="43" applyFont="1" applyBorder="1" applyAlignment="1">
      <alignment horizontal="center" vertical="center" wrapText="1"/>
    </xf>
    <xf numFmtId="194" fontId="21" fillId="0" borderId="14" xfId="43" applyFont="1" applyBorder="1" applyAlignment="1">
      <alignment horizontal="center" vertical="center" wrapText="1"/>
    </xf>
    <xf numFmtId="194" fontId="20" fillId="0" borderId="11" xfId="43" applyFont="1" applyBorder="1" applyAlignment="1">
      <alignment horizontal="center" vertical="center"/>
    </xf>
    <xf numFmtId="194" fontId="20" fillId="0" borderId="14" xfId="43" applyFont="1" applyBorder="1" applyAlignment="1">
      <alignment horizontal="center" vertical="center"/>
    </xf>
    <xf numFmtId="194" fontId="20" fillId="0" borderId="13" xfId="43" applyFont="1" applyBorder="1" applyAlignment="1">
      <alignment horizontal="center" vertical="center"/>
    </xf>
    <xf numFmtId="207" fontId="77" fillId="0" borderId="13" xfId="0" applyNumberFormat="1" applyFont="1" applyFill="1" applyBorder="1" applyAlignment="1">
      <alignment horizontal="center" vertical="center" wrapText="1"/>
    </xf>
    <xf numFmtId="194" fontId="77" fillId="0" borderId="13" xfId="43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right" vertical="center" wrapText="1"/>
    </xf>
    <xf numFmtId="0" fontId="78" fillId="0" borderId="18" xfId="0" applyFont="1" applyFill="1" applyBorder="1" applyAlignment="1">
      <alignment horizontal="right" vertical="center" wrapText="1"/>
    </xf>
    <xf numFmtId="0" fontId="78" fillId="0" borderId="27" xfId="0" applyFont="1" applyFill="1" applyBorder="1" applyAlignment="1">
      <alignment horizontal="right" vertical="center" wrapText="1"/>
    </xf>
    <xf numFmtId="3" fontId="78" fillId="0" borderId="17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top" wrapText="1"/>
    </xf>
    <xf numFmtId="0" fontId="78" fillId="0" borderId="25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77" fillId="0" borderId="12" xfId="0" applyFont="1" applyFill="1" applyBorder="1" applyAlignment="1">
      <alignment horizontal="center" vertical="top" wrapText="1"/>
    </xf>
    <xf numFmtId="0" fontId="77" fillId="0" borderId="27" xfId="0" applyFont="1" applyFill="1" applyBorder="1" applyAlignment="1">
      <alignment horizontal="center" vertical="top" wrapText="1"/>
    </xf>
    <xf numFmtId="0" fontId="78" fillId="37" borderId="16" xfId="0" applyFont="1" applyFill="1" applyBorder="1" applyAlignment="1">
      <alignment horizontal="left" vertical="top"/>
    </xf>
    <xf numFmtId="0" fontId="78" fillId="37" borderId="10" xfId="0" applyFont="1" applyFill="1" applyBorder="1" applyAlignment="1">
      <alignment horizontal="left" vertical="top"/>
    </xf>
    <xf numFmtId="0" fontId="78" fillId="39" borderId="12" xfId="0" applyFont="1" applyFill="1" applyBorder="1" applyAlignment="1">
      <alignment horizontal="left" vertical="top"/>
    </xf>
    <xf numFmtId="0" fontId="78" fillId="39" borderId="18" xfId="0" applyFont="1" applyFill="1" applyBorder="1" applyAlignment="1">
      <alignment horizontal="left" vertical="top"/>
    </xf>
    <xf numFmtId="0" fontId="78" fillId="39" borderId="27" xfId="0" applyFont="1" applyFill="1" applyBorder="1" applyAlignment="1">
      <alignment horizontal="left" vertical="top"/>
    </xf>
    <xf numFmtId="0" fontId="78" fillId="37" borderId="25" xfId="0" applyFont="1" applyFill="1" applyBorder="1" applyAlignment="1">
      <alignment horizontal="left" vertical="top"/>
    </xf>
    <xf numFmtId="0" fontId="80" fillId="0" borderId="11" xfId="34" applyFont="1" applyFill="1" applyBorder="1" applyAlignment="1" applyProtection="1">
      <alignment horizontal="left" vertical="top" wrapText="1"/>
      <protection/>
    </xf>
    <xf numFmtId="0" fontId="80" fillId="0" borderId="13" xfId="34" applyFont="1" applyFill="1" applyBorder="1" applyAlignment="1" applyProtection="1">
      <alignment horizontal="left" vertical="top" wrapText="1"/>
      <protection/>
    </xf>
    <xf numFmtId="0" fontId="80" fillId="0" borderId="14" xfId="34" applyFont="1" applyFill="1" applyBorder="1" applyAlignment="1" applyProtection="1">
      <alignment horizontal="left" vertical="top" wrapText="1"/>
      <protection/>
    </xf>
    <xf numFmtId="0" fontId="77" fillId="0" borderId="11" xfId="0" applyFont="1" applyFill="1" applyBorder="1" applyAlignment="1">
      <alignment horizontal="center" vertical="top" wrapText="1"/>
    </xf>
    <xf numFmtId="0" fontId="77" fillId="0" borderId="13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80" fillId="0" borderId="11" xfId="34" applyFont="1" applyBorder="1" applyAlignment="1" applyProtection="1">
      <alignment horizontal="left" vertical="top" wrapText="1"/>
      <protection/>
    </xf>
    <xf numFmtId="0" fontId="80" fillId="0" borderId="14" xfId="34" applyFont="1" applyBorder="1" applyAlignment="1" applyProtection="1">
      <alignment horizontal="left" vertical="top" wrapText="1"/>
      <protection/>
    </xf>
    <xf numFmtId="15" fontId="77" fillId="0" borderId="11" xfId="0" applyNumberFormat="1" applyFont="1" applyFill="1" applyBorder="1" applyAlignment="1">
      <alignment horizontal="right" vertical="top" wrapText="1"/>
    </xf>
    <xf numFmtId="15" fontId="77" fillId="0" borderId="14" xfId="0" applyNumberFormat="1" applyFont="1" applyFill="1" applyBorder="1" applyAlignment="1">
      <alignment horizontal="right" vertical="top" wrapText="1"/>
    </xf>
    <xf numFmtId="0" fontId="77" fillId="0" borderId="12" xfId="0" applyFont="1" applyFill="1" applyBorder="1" applyAlignment="1">
      <alignment horizontal="center" vertical="top"/>
    </xf>
    <xf numFmtId="0" fontId="77" fillId="0" borderId="27" xfId="0" applyFont="1" applyFill="1" applyBorder="1" applyAlignment="1">
      <alignment horizontal="center" vertical="top"/>
    </xf>
    <xf numFmtId="15" fontId="77" fillId="0" borderId="13" xfId="0" applyNumberFormat="1" applyFont="1" applyFill="1" applyBorder="1" applyAlignment="1">
      <alignment horizontal="center" vertical="top" wrapText="1"/>
    </xf>
    <xf numFmtId="194" fontId="20" fillId="0" borderId="11" xfId="43" applyFont="1" applyBorder="1" applyAlignment="1">
      <alignment horizontal="center" vertical="top" wrapText="1"/>
    </xf>
    <xf numFmtId="194" fontId="20" fillId="0" borderId="14" xfId="43" applyFont="1" applyBorder="1" applyAlignment="1">
      <alignment horizontal="center" vertical="top" wrapText="1"/>
    </xf>
    <xf numFmtId="0" fontId="78" fillId="0" borderId="10" xfId="0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83" fillId="0" borderId="32" xfId="0" applyFont="1" applyBorder="1" applyAlignment="1">
      <alignment horizontal="right" wrapText="1"/>
    </xf>
    <xf numFmtId="0" fontId="83" fillId="0" borderId="33" xfId="0" applyFont="1" applyBorder="1" applyAlignment="1">
      <alignment horizontal="right" wrapText="1"/>
    </xf>
    <xf numFmtId="0" fontId="83" fillId="0" borderId="34" xfId="0" applyFont="1" applyBorder="1" applyAlignment="1">
      <alignment horizontal="right" wrapText="1"/>
    </xf>
    <xf numFmtId="0" fontId="82" fillId="0" borderId="35" xfId="0" applyFont="1" applyBorder="1" applyAlignment="1">
      <alignment horizontal="center" wrapText="1"/>
    </xf>
    <xf numFmtId="0" fontId="82" fillId="38" borderId="36" xfId="0" applyFont="1" applyFill="1" applyBorder="1" applyAlignment="1">
      <alignment horizontal="center" wrapText="1"/>
    </xf>
    <xf numFmtId="0" fontId="82" fillId="38" borderId="31" xfId="0" applyFont="1" applyFill="1" applyBorder="1" applyAlignment="1">
      <alignment horizontal="center" wrapText="1"/>
    </xf>
    <xf numFmtId="0" fontId="19" fillId="39" borderId="12" xfId="0" applyFont="1" applyFill="1" applyBorder="1" applyAlignment="1">
      <alignment horizontal="left" vertical="top" wrapText="1"/>
    </xf>
    <xf numFmtId="0" fontId="19" fillId="39" borderId="27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9" fillId="39" borderId="11" xfId="0" applyFont="1" applyFill="1" applyBorder="1" applyAlignment="1">
      <alignment horizontal="center" vertical="top" wrapText="1"/>
    </xf>
    <xf numFmtId="0" fontId="19" fillId="39" borderId="14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horizontal="right" wrapText="1"/>
    </xf>
    <xf numFmtId="0" fontId="70" fillId="0" borderId="18" xfId="0" applyFont="1" applyFill="1" applyBorder="1" applyAlignment="1">
      <alignment horizontal="right" wrapText="1"/>
    </xf>
    <xf numFmtId="0" fontId="70" fillId="0" borderId="27" xfId="0" applyFont="1" applyFill="1" applyBorder="1" applyAlignment="1">
      <alignment horizontal="right" wrapText="1"/>
    </xf>
    <xf numFmtId="0" fontId="70" fillId="0" borderId="0" xfId="0" applyFont="1" applyFill="1" applyAlignment="1">
      <alignment horizont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1" fontId="69" fillId="0" borderId="0" xfId="0" applyNumberFormat="1" applyFont="1" applyFill="1" applyAlignment="1">
      <alignment horizontal="left" wrapText="1"/>
    </xf>
    <xf numFmtId="0" fontId="67" fillId="0" borderId="0" xfId="0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75" fillId="2" borderId="12" xfId="0" applyFont="1" applyFill="1" applyBorder="1" applyAlignment="1">
      <alignment horizontal="left" vertical="top" wrapText="1"/>
    </xf>
    <xf numFmtId="0" fontId="75" fillId="2" borderId="18" xfId="0" applyFont="1" applyFill="1" applyBorder="1" applyAlignment="1">
      <alignment horizontal="left" vertical="top" wrapText="1"/>
    </xf>
    <xf numFmtId="0" fontId="75" fillId="2" borderId="27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3" fontId="70" fillId="0" borderId="12" xfId="0" applyNumberFormat="1" applyFont="1" applyFill="1" applyBorder="1" applyAlignment="1">
      <alignment horizontal="center" wrapText="1"/>
    </xf>
    <xf numFmtId="3" fontId="70" fillId="0" borderId="18" xfId="0" applyNumberFormat="1" applyFont="1" applyFill="1" applyBorder="1" applyAlignment="1">
      <alignment horizontal="center" wrapText="1"/>
    </xf>
    <xf numFmtId="3" fontId="70" fillId="0" borderId="27" xfId="0" applyNumberFormat="1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0" fontId="67" fillId="0" borderId="27" xfId="0" applyFont="1" applyFill="1" applyBorder="1" applyAlignment="1">
      <alignment horizontal="center" wrapText="1"/>
    </xf>
    <xf numFmtId="2" fontId="82" fillId="38" borderId="30" xfId="0" applyNumberFormat="1" applyFont="1" applyFill="1" applyBorder="1" applyAlignment="1">
      <alignment wrapText="1"/>
    </xf>
    <xf numFmtId="2" fontId="83" fillId="0" borderId="30" xfId="0" applyNumberFormat="1" applyFont="1" applyBorder="1" applyAlignment="1">
      <alignment horizontal="right" wrapText="1"/>
    </xf>
    <xf numFmtId="194" fontId="83" fillId="0" borderId="30" xfId="43" applyFont="1" applyBorder="1" applyAlignment="1">
      <alignment horizontal="right" wrapTex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10" xfId="35"/>
    <cellStyle name="Normal 2" xfId="36"/>
    <cellStyle name="Normal 4" xfId="37"/>
    <cellStyle name="Normal 7" xfId="38"/>
    <cellStyle name="Normal 9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.rmutt.ac.th/?wpfb_dl=614" TargetMode="External" /><Relationship Id="rId2" Type="http://schemas.openxmlformats.org/officeDocument/2006/relationships/hyperlink" Target="http://www.sar.rmutt.ac.th/?wpfb_dl=615" TargetMode="External" /><Relationship Id="rId3" Type="http://schemas.openxmlformats.org/officeDocument/2006/relationships/hyperlink" Target="http://www.sar.rmutt.ac.th/?wpfb_dl=682" TargetMode="External" /><Relationship Id="rId4" Type="http://schemas.openxmlformats.org/officeDocument/2006/relationships/hyperlink" Target="http://www.sar.rmutt.ac.th/?wpfb_dl=616" TargetMode="External" /><Relationship Id="rId5" Type="http://schemas.openxmlformats.org/officeDocument/2006/relationships/hyperlink" Target="http://www.sar.rmutt.ac.th/?wpfb_dl=617" TargetMode="External" /><Relationship Id="rId6" Type="http://schemas.openxmlformats.org/officeDocument/2006/relationships/hyperlink" Target="http://www.sar.rmutt.ac.th/?wpfb_dl=618" TargetMode="External" /><Relationship Id="rId7" Type="http://schemas.openxmlformats.org/officeDocument/2006/relationships/hyperlink" Target="http://www.sar.rmutt.ac.th/?wpfb_dl=619" TargetMode="External" /><Relationship Id="rId8" Type="http://schemas.openxmlformats.org/officeDocument/2006/relationships/hyperlink" Target="http://www.sar.rmutt.ac.th/?wpfb_dl=620" TargetMode="External" /><Relationship Id="rId9" Type="http://schemas.openxmlformats.org/officeDocument/2006/relationships/hyperlink" Target="http://www.sar.rmutt.ac.th/?wpfb_dl=620" TargetMode="External" /><Relationship Id="rId10" Type="http://schemas.openxmlformats.org/officeDocument/2006/relationships/hyperlink" Target="http://www.sar.rmutt.ac.th/?wpfb_dl=622" TargetMode="External" /><Relationship Id="rId11" Type="http://schemas.openxmlformats.org/officeDocument/2006/relationships/hyperlink" Target="http://www.sar.rmutt.ac.th/?wpfb_dl=624" TargetMode="External" /><Relationship Id="rId12" Type="http://schemas.openxmlformats.org/officeDocument/2006/relationships/hyperlink" Target="http://www.sar.rmutt.ac.th/?wpfb_dl=625" TargetMode="External" /><Relationship Id="rId13" Type="http://schemas.openxmlformats.org/officeDocument/2006/relationships/hyperlink" Target="http://www.sar.rmutt.ac.th/?wpfb_dl=626" TargetMode="External" /><Relationship Id="rId14" Type="http://schemas.openxmlformats.org/officeDocument/2006/relationships/hyperlink" Target="http://www.sar.rmutt.ac.th/?wpfb_dl=627" TargetMode="External" /><Relationship Id="rId15" Type="http://schemas.openxmlformats.org/officeDocument/2006/relationships/hyperlink" Target="http://www.sar.rmutt.ac.th/?wpfb_dl=628" TargetMode="External" /><Relationship Id="rId16" Type="http://schemas.openxmlformats.org/officeDocument/2006/relationships/hyperlink" Target="http://www.sar.rmutt.ac.th/?wpfb_dl=629" TargetMode="External" /><Relationship Id="rId17" Type="http://schemas.openxmlformats.org/officeDocument/2006/relationships/hyperlink" Target="http://www.sar.rmutt.ac.th/?wpfb_dl=630" TargetMode="External" /><Relationship Id="rId18" Type="http://schemas.openxmlformats.org/officeDocument/2006/relationships/hyperlink" Target="http://www.sar.rmutt.ac.th/?wpfb_dl=631" TargetMode="External" /><Relationship Id="rId19" Type="http://schemas.openxmlformats.org/officeDocument/2006/relationships/hyperlink" Target="http://www.sar.rmutt.ac.th/?wpfb_dl=632" TargetMode="External" /><Relationship Id="rId20" Type="http://schemas.openxmlformats.org/officeDocument/2006/relationships/hyperlink" Target="http://www.sar.rmutt.ac.th/?wpfb_dl=633" TargetMode="External" /><Relationship Id="rId21" Type="http://schemas.openxmlformats.org/officeDocument/2006/relationships/hyperlink" Target="http://www.sar.rmutt.ac.th/?wpfb_dl=634" TargetMode="External" /><Relationship Id="rId22" Type="http://schemas.openxmlformats.org/officeDocument/2006/relationships/hyperlink" Target="http://www.sar.rmutt.ac.th/?wpfb_dl=687" TargetMode="External" /><Relationship Id="rId23" Type="http://schemas.openxmlformats.org/officeDocument/2006/relationships/hyperlink" Target="http://www.sar.rmutt.ac.th/?wpfb_dl=637" TargetMode="External" /><Relationship Id="rId24" Type="http://schemas.openxmlformats.org/officeDocument/2006/relationships/hyperlink" Target="http://www.sar.rmutt.ac.th/?wpfb_dl=635" TargetMode="External" /><Relationship Id="rId25" Type="http://schemas.openxmlformats.org/officeDocument/2006/relationships/hyperlink" Target="http://www.sar.rmutt.ac.th/?wpfb_dl=636" TargetMode="External" /><Relationship Id="rId26" Type="http://schemas.openxmlformats.org/officeDocument/2006/relationships/hyperlink" Target="http://www.sar.rmutt.ac.th/?wpfb_dl=639" TargetMode="External" /><Relationship Id="rId27" Type="http://schemas.openxmlformats.org/officeDocument/2006/relationships/hyperlink" Target="http://www.sar.rmutt.ac.th/?wpfb_dl=645" TargetMode="External" /><Relationship Id="rId28" Type="http://schemas.openxmlformats.org/officeDocument/2006/relationships/hyperlink" Target="http://www.sar.rmutt.ac.th/?wpfb_dl=640" TargetMode="External" /><Relationship Id="rId29" Type="http://schemas.openxmlformats.org/officeDocument/2006/relationships/hyperlink" Target="http://www.sar.rmutt.ac.th/?wpfb_dl=644" TargetMode="External" /><Relationship Id="rId30" Type="http://schemas.openxmlformats.org/officeDocument/2006/relationships/hyperlink" Target="http://www.sar.rmutt.ac.th/?wpfb_dl=643" TargetMode="External" /><Relationship Id="rId31" Type="http://schemas.openxmlformats.org/officeDocument/2006/relationships/hyperlink" Target="http://www.sar.rmutt.ac.th/?wpfb_dl=649" TargetMode="External" /><Relationship Id="rId32" Type="http://schemas.openxmlformats.org/officeDocument/2006/relationships/hyperlink" Target="http://www.sar.rmutt.ac.th/?wpfb_dl=651" TargetMode="External" /><Relationship Id="rId33" Type="http://schemas.openxmlformats.org/officeDocument/2006/relationships/hyperlink" Target="http://www.sar.rmutt.ac.th/?wpfb_dl=653" TargetMode="External" /><Relationship Id="rId34" Type="http://schemas.openxmlformats.org/officeDocument/2006/relationships/hyperlink" Target="http://www.sar.rmutt.ac.th/?wpfb_dl=652" TargetMode="External" /><Relationship Id="rId35" Type="http://schemas.openxmlformats.org/officeDocument/2006/relationships/hyperlink" Target="http://www.sar.rmutt.ac.th/?wpfb_dl=655" TargetMode="External" /><Relationship Id="rId36" Type="http://schemas.openxmlformats.org/officeDocument/2006/relationships/hyperlink" Target="http://www.sar.rmutt.ac.th/?wpfb_dl=656" TargetMode="External" /><Relationship Id="rId37" Type="http://schemas.openxmlformats.org/officeDocument/2006/relationships/hyperlink" Target="http://www.sar.rmutt.ac.th/?wpfb_dl=658" TargetMode="External" /><Relationship Id="rId38" Type="http://schemas.openxmlformats.org/officeDocument/2006/relationships/hyperlink" Target="http://www.sar.rmutt.ac.th/?wpfb_dl=657" TargetMode="External" /><Relationship Id="rId39" Type="http://schemas.openxmlformats.org/officeDocument/2006/relationships/hyperlink" Target="http://www.sar.rmutt.ac.th/?wpfb_dl=648" TargetMode="External" /><Relationship Id="rId40" Type="http://schemas.openxmlformats.org/officeDocument/2006/relationships/hyperlink" Target="http://www.sar.rmutt.ac.th/?wpfb_dl=659" TargetMode="External" /><Relationship Id="rId41" Type="http://schemas.openxmlformats.org/officeDocument/2006/relationships/hyperlink" Target="http://www.sar.rmutt.ac.th/?wpfb_dl=660" TargetMode="External" /><Relationship Id="rId42" Type="http://schemas.openxmlformats.org/officeDocument/2006/relationships/hyperlink" Target="http://www.sar.rmutt.ac.th/?wpfb_dl=661" TargetMode="External" /><Relationship Id="rId43" Type="http://schemas.openxmlformats.org/officeDocument/2006/relationships/hyperlink" Target="http://www.sar.rmutt.ac.th/?wpfb_dl=662" TargetMode="External" /><Relationship Id="rId44" Type="http://schemas.openxmlformats.org/officeDocument/2006/relationships/hyperlink" Target="http://www.sar.rmutt.ac.th/?wpfb_dl=663" TargetMode="External" /><Relationship Id="rId45" Type="http://schemas.openxmlformats.org/officeDocument/2006/relationships/hyperlink" Target="http://www.sar.rmutt.ac.th/?wpfb_dl=664" TargetMode="External" /><Relationship Id="rId46" Type="http://schemas.openxmlformats.org/officeDocument/2006/relationships/hyperlink" Target="http://www.sar.rmutt.ac.th/?wpfb_dl=666" TargetMode="External" /><Relationship Id="rId47" Type="http://schemas.openxmlformats.org/officeDocument/2006/relationships/hyperlink" Target="http://www.sar.rmutt.ac.th/?wpfb_dl=741" TargetMode="External" /><Relationship Id="rId48" Type="http://schemas.openxmlformats.org/officeDocument/2006/relationships/hyperlink" Target="http://www.sar.rmutt.ac.th/?wpfb_dl=742" TargetMode="External" /><Relationship Id="rId49" Type="http://schemas.openxmlformats.org/officeDocument/2006/relationships/hyperlink" Target="http://www.sar.rmutt.ac.th/?wpfb_dl=743" TargetMode="External" /><Relationship Id="rId50" Type="http://schemas.openxmlformats.org/officeDocument/2006/relationships/hyperlink" Target="http://www.sar.rmutt.ac.th/?wpfb_dl=745" TargetMode="External" /><Relationship Id="rId51" Type="http://schemas.openxmlformats.org/officeDocument/2006/relationships/hyperlink" Target="http://www.sar.rmutt.ac.th/?wpfb_dl=744" TargetMode="External" /><Relationship Id="rId52" Type="http://schemas.openxmlformats.org/officeDocument/2006/relationships/hyperlink" Target="http://www.sar.rmutt.ac.th/?wpfb_dl=747" TargetMode="External" /><Relationship Id="rId53" Type="http://schemas.openxmlformats.org/officeDocument/2006/relationships/hyperlink" Target="http://www.sar.rmutt.ac.th/?wpfb_dl=816" TargetMode="External" /><Relationship Id="rId54" Type="http://schemas.openxmlformats.org/officeDocument/2006/relationships/hyperlink" Target="http://www.sar.rmutt.ac.th/?wpfb_dl=824" TargetMode="External" /><Relationship Id="rId55" Type="http://schemas.openxmlformats.org/officeDocument/2006/relationships/hyperlink" Target="http://www.sar.rmutt.ac.th/?wpfb_dl=826" TargetMode="External" /><Relationship Id="rId56" Type="http://schemas.openxmlformats.org/officeDocument/2006/relationships/hyperlink" Target="http://www.sar.rmutt.ac.th/?wpfb_dl=828" TargetMode="External" /><Relationship Id="rId57" Type="http://schemas.openxmlformats.org/officeDocument/2006/relationships/hyperlink" Target="http://www.sar.rmutt.ac.th/?wpfb_dl=829" TargetMode="External" /><Relationship Id="rId58" Type="http://schemas.openxmlformats.org/officeDocument/2006/relationships/hyperlink" Target="http://www.sar.rmutt.ac.th/?wpfb_dl=834" TargetMode="External" /><Relationship Id="rId59" Type="http://schemas.openxmlformats.org/officeDocument/2006/relationships/hyperlink" Target="http://www.sar.rmutt.ac.th/?wpfb_dl=666" TargetMode="External" /><Relationship Id="rId60" Type="http://schemas.openxmlformats.org/officeDocument/2006/relationships/hyperlink" Target="http://www.sar.rmutt.ac.th/?wpfb_dl=667" TargetMode="External" /><Relationship Id="rId61" Type="http://schemas.openxmlformats.org/officeDocument/2006/relationships/hyperlink" Target="http://www.sar.rmutt.ac.th/?wpfb_dl=683" TargetMode="External" /><Relationship Id="rId62" Type="http://schemas.openxmlformats.org/officeDocument/2006/relationships/hyperlink" Target="http://www.sar.rmutt.ac.th/?wpfb_dl=684" TargetMode="External" /><Relationship Id="rId63" Type="http://schemas.openxmlformats.org/officeDocument/2006/relationships/hyperlink" Target="http://www.sar.rmutt.ac.th/?wpfb_dl=685" TargetMode="External" /><Relationship Id="rId64" Type="http://schemas.openxmlformats.org/officeDocument/2006/relationships/hyperlink" Target="http://www.sar.rmutt.ac.th/?wpfb_dl=686" TargetMode="External" /><Relationship Id="rId65" Type="http://schemas.openxmlformats.org/officeDocument/2006/relationships/hyperlink" Target="http://www.sar.rmutt.ac.th/?wpfb_dl=623" TargetMode="External" /><Relationship Id="rId66" Type="http://schemas.openxmlformats.org/officeDocument/2006/relationships/hyperlink" Target="http://www.sar.rmutt.ac.th/?wpfb_dl=675" TargetMode="External" /><Relationship Id="rId67" Type="http://schemas.openxmlformats.org/officeDocument/2006/relationships/hyperlink" Target="http://www.sar.rmutt.ac.th/?wpfb_dl=677" TargetMode="External" /><Relationship Id="rId68" Type="http://schemas.openxmlformats.org/officeDocument/2006/relationships/hyperlink" Target="http://www.sar.rmutt.ac.th/?wpfb_dl=679" TargetMode="External" /><Relationship Id="rId69" Type="http://schemas.openxmlformats.org/officeDocument/2006/relationships/hyperlink" Target="http://www.sar.rmutt.ac.th/?wpfb_dl=680" TargetMode="External" /><Relationship Id="rId70" Type="http://schemas.openxmlformats.org/officeDocument/2006/relationships/hyperlink" Target="http://www.sar.rmutt.ac.th/?wpfb_dl=681" TargetMode="External" /><Relationship Id="rId71" Type="http://schemas.openxmlformats.org/officeDocument/2006/relationships/hyperlink" Target="http://www.sar.rmutt.ac.th/?wpfb_dl=689" TargetMode="External" /><Relationship Id="rId72" Type="http://schemas.openxmlformats.org/officeDocument/2006/relationships/hyperlink" Target="http://www.sar.rmutt.ac.th/?wpfb_dl=690" TargetMode="External" /><Relationship Id="rId73" Type="http://schemas.openxmlformats.org/officeDocument/2006/relationships/hyperlink" Target="http://www.sar.rmutt.ac.th/?wpfb_dl=691" TargetMode="External" /><Relationship Id="rId74" Type="http://schemas.openxmlformats.org/officeDocument/2006/relationships/hyperlink" Target="http://www.sar.rmutt.ac.th/?wpfb_dl=696" TargetMode="External" /><Relationship Id="rId75" Type="http://schemas.openxmlformats.org/officeDocument/2006/relationships/hyperlink" Target="http://www.sar.rmutt.ac.th/?wpfb_dl=692" TargetMode="External" /><Relationship Id="rId76" Type="http://schemas.openxmlformats.org/officeDocument/2006/relationships/hyperlink" Target="http://www.sar.rmutt.ac.th/?wpfb_dl=693" TargetMode="External" /><Relationship Id="rId77" Type="http://schemas.openxmlformats.org/officeDocument/2006/relationships/hyperlink" Target="http://www.sar.rmutt.ac.th/?wpfb_dl=694" TargetMode="External" /><Relationship Id="rId78" Type="http://schemas.openxmlformats.org/officeDocument/2006/relationships/hyperlink" Target="http://www.sar.rmutt.ac.th/?wpfb_dl=695" TargetMode="External" /><Relationship Id="rId79" Type="http://schemas.openxmlformats.org/officeDocument/2006/relationships/hyperlink" Target="http://www.sar.rmutt.ac.th/?wpfb_dl=707" TargetMode="External" /><Relationship Id="rId80" Type="http://schemas.openxmlformats.org/officeDocument/2006/relationships/hyperlink" Target="http://www.sar.rmutt.ac.th/?wpfb_dl=698" TargetMode="External" /><Relationship Id="rId81" Type="http://schemas.openxmlformats.org/officeDocument/2006/relationships/hyperlink" Target="http://www.sar.rmutt.ac.th/?wpfb_dl=699" TargetMode="External" /><Relationship Id="rId82" Type="http://schemas.openxmlformats.org/officeDocument/2006/relationships/hyperlink" Target="http://www.sar.rmutt.ac.th/?wpfb_dl=710" TargetMode="External" /><Relationship Id="rId83" Type="http://schemas.openxmlformats.org/officeDocument/2006/relationships/hyperlink" Target="http://www.sar.rmutt.ac.th/?wpfb_dl=700" TargetMode="External" /><Relationship Id="rId84" Type="http://schemas.openxmlformats.org/officeDocument/2006/relationships/hyperlink" Target="http://www.sar.rmutt.ac.th/?wpfb_dl=701" TargetMode="External" /><Relationship Id="rId85" Type="http://schemas.openxmlformats.org/officeDocument/2006/relationships/hyperlink" Target="http://www.sar.rmutt.ac.th/?wpfb_dl=702" TargetMode="External" /><Relationship Id="rId86" Type="http://schemas.openxmlformats.org/officeDocument/2006/relationships/hyperlink" Target="http://www.sar.rmutt.ac.th/?wpfb_dl=703" TargetMode="External" /><Relationship Id="rId87" Type="http://schemas.openxmlformats.org/officeDocument/2006/relationships/hyperlink" Target="http://www.sar.rmutt.ac.th/?wpfb_dl=704" TargetMode="External" /><Relationship Id="rId88" Type="http://schemas.openxmlformats.org/officeDocument/2006/relationships/hyperlink" Target="http://www.sar.rmutt.ac.th/?wpfb_dl=705" TargetMode="External" /><Relationship Id="rId89" Type="http://schemas.openxmlformats.org/officeDocument/2006/relationships/hyperlink" Target="http://www.sar.rmutt.ac.th/?wpfb_dl=706" TargetMode="External" /><Relationship Id="rId90" Type="http://schemas.openxmlformats.org/officeDocument/2006/relationships/hyperlink" Target="http://www.sar.rmutt.ac.th/?wpfb_dl=712" TargetMode="External" /><Relationship Id="rId91" Type="http://schemas.openxmlformats.org/officeDocument/2006/relationships/hyperlink" Target="http://www.sar.rmutt.ac.th/?wpfb_dl=713" TargetMode="External" /><Relationship Id="rId92" Type="http://schemas.openxmlformats.org/officeDocument/2006/relationships/hyperlink" Target="http://www.sar.rmutt.ac.th/?wpfb_dl=711" TargetMode="External" /><Relationship Id="rId93" Type="http://schemas.openxmlformats.org/officeDocument/2006/relationships/hyperlink" Target="http://www.sar.rmutt.ac.th/?wpfb_dl=716" TargetMode="External" /><Relationship Id="rId94" Type="http://schemas.openxmlformats.org/officeDocument/2006/relationships/hyperlink" Target="http://www.sar.rmutt.ac.th/?wpfb_dl=717" TargetMode="External" /><Relationship Id="rId95" Type="http://schemas.openxmlformats.org/officeDocument/2006/relationships/hyperlink" Target="http://www.sar.rmutt.ac.th/?wpfb_dl=715" TargetMode="External" /><Relationship Id="rId96" Type="http://schemas.openxmlformats.org/officeDocument/2006/relationships/hyperlink" Target="http://www.sar.rmutt.ac.th/?wpfb_dl=714" TargetMode="External" /><Relationship Id="rId97" Type="http://schemas.openxmlformats.org/officeDocument/2006/relationships/hyperlink" Target="http://www.sar.rmutt.ac.th/?wpfb_dl=719" TargetMode="External" /><Relationship Id="rId98" Type="http://schemas.openxmlformats.org/officeDocument/2006/relationships/hyperlink" Target="http://www.sar.rmutt.ac.th/?wpfb_dl=736" TargetMode="External" /><Relationship Id="rId99" Type="http://schemas.openxmlformats.org/officeDocument/2006/relationships/hyperlink" Target="http://www.sar.rmutt.ac.th/?wpfb_dl=726" TargetMode="External" /><Relationship Id="rId100" Type="http://schemas.openxmlformats.org/officeDocument/2006/relationships/hyperlink" Target="http://www.sar.rmutt.ac.th/?wpfb_dl=725" TargetMode="External" /><Relationship Id="rId101" Type="http://schemas.openxmlformats.org/officeDocument/2006/relationships/hyperlink" Target="http://www.sar.rmutt.ac.th/?wpfb_dl=724" TargetMode="External" /><Relationship Id="rId102" Type="http://schemas.openxmlformats.org/officeDocument/2006/relationships/hyperlink" Target="http://www.sar.rmutt.ac.th/?wpfb_dl=723" TargetMode="External" /><Relationship Id="rId103" Type="http://schemas.openxmlformats.org/officeDocument/2006/relationships/hyperlink" Target="http://www.sar.rmutt.ac.th/?wpfb_dl=750" TargetMode="External" /><Relationship Id="rId104" Type="http://schemas.openxmlformats.org/officeDocument/2006/relationships/hyperlink" Target="http://www.sar.rmutt.ac.th/?wpfb_dl=751" TargetMode="External" /><Relationship Id="rId105" Type="http://schemas.openxmlformats.org/officeDocument/2006/relationships/hyperlink" Target="http://www.sar.rmutt.ac.th/?wpfb_dl=752" TargetMode="External" /><Relationship Id="rId106" Type="http://schemas.openxmlformats.org/officeDocument/2006/relationships/hyperlink" Target="http://www.sar.rmutt.ac.th/?wpfb_dl=753" TargetMode="External" /><Relationship Id="rId107" Type="http://schemas.openxmlformats.org/officeDocument/2006/relationships/hyperlink" Target="http://www.sar.rmutt.ac.th/?wpfb_dl=754" TargetMode="External" /><Relationship Id="rId108" Type="http://schemas.openxmlformats.org/officeDocument/2006/relationships/hyperlink" Target="http://www.sar.rmutt.ac.th/?wpfb_dl=754" TargetMode="External" /><Relationship Id="rId109" Type="http://schemas.openxmlformats.org/officeDocument/2006/relationships/hyperlink" Target="http://www.sar.rmutt.ac.th/?wpfb_dl=757" TargetMode="External" /><Relationship Id="rId110" Type="http://schemas.openxmlformats.org/officeDocument/2006/relationships/hyperlink" Target="http://www.sar.rmutt.ac.th/?wpfb_dl=756" TargetMode="External" /><Relationship Id="rId111" Type="http://schemas.openxmlformats.org/officeDocument/2006/relationships/hyperlink" Target="http://www.sar.rmutt.ac.th/?wpfb_dl=759" TargetMode="External" /><Relationship Id="rId112" Type="http://schemas.openxmlformats.org/officeDocument/2006/relationships/hyperlink" Target="http://www.sar.rmutt.ac.th/?wpfb_dl=760" TargetMode="External" /><Relationship Id="rId113" Type="http://schemas.openxmlformats.org/officeDocument/2006/relationships/hyperlink" Target="http://www.sar.rmutt.ac.th/?wpfb_dl=761" TargetMode="External" /><Relationship Id="rId114" Type="http://schemas.openxmlformats.org/officeDocument/2006/relationships/hyperlink" Target="http://www.sar.rmutt.ac.th/?wpfb_dl=762" TargetMode="External" /><Relationship Id="rId115" Type="http://schemas.openxmlformats.org/officeDocument/2006/relationships/hyperlink" Target="http://www.sar.rmutt.ac.th/?wpfb_dl=763" TargetMode="External" /><Relationship Id="rId116" Type="http://schemas.openxmlformats.org/officeDocument/2006/relationships/hyperlink" Target="http://www.sar.rmutt.ac.th/?wpfb_dl=764" TargetMode="External" /><Relationship Id="rId117" Type="http://schemas.openxmlformats.org/officeDocument/2006/relationships/hyperlink" Target="http://www.sar.rmutt.ac.th/?wpfb_dl=765" TargetMode="External" /><Relationship Id="rId118" Type="http://schemas.openxmlformats.org/officeDocument/2006/relationships/hyperlink" Target="http://www.sar.rmutt.ac.th/?wpfb_dl=766" TargetMode="External" /><Relationship Id="rId119" Type="http://schemas.openxmlformats.org/officeDocument/2006/relationships/hyperlink" Target="http://www.sar.rmutt.ac.th/?wpfb_dl=768" TargetMode="External" /><Relationship Id="rId120" Type="http://schemas.openxmlformats.org/officeDocument/2006/relationships/hyperlink" Target="http://www.sar.rmutt.ac.th/?wpfb_dl=769" TargetMode="External" /><Relationship Id="rId121" Type="http://schemas.openxmlformats.org/officeDocument/2006/relationships/hyperlink" Target="http://www.sar.rmutt.ac.th/?wpfb_dl=772" TargetMode="External" /><Relationship Id="rId122" Type="http://schemas.openxmlformats.org/officeDocument/2006/relationships/hyperlink" Target="http://www.sar.rmutt.ac.th/?wpfb_dl=770" TargetMode="External" /><Relationship Id="rId123" Type="http://schemas.openxmlformats.org/officeDocument/2006/relationships/hyperlink" Target="http://www.sar.rmutt.ac.th/?wpfb_dl=771" TargetMode="External" /><Relationship Id="rId124" Type="http://schemas.openxmlformats.org/officeDocument/2006/relationships/hyperlink" Target="http://www.sar.rmutt.ac.th/?wpfb_dl=773" TargetMode="External" /><Relationship Id="rId125" Type="http://schemas.openxmlformats.org/officeDocument/2006/relationships/hyperlink" Target="http://www.sar.rmutt.ac.th/?wpfb_dl=774" TargetMode="External" /><Relationship Id="rId126" Type="http://schemas.openxmlformats.org/officeDocument/2006/relationships/hyperlink" Target="http://www.sar.rmutt.ac.th/?wpfb_dl=775" TargetMode="External" /><Relationship Id="rId127" Type="http://schemas.openxmlformats.org/officeDocument/2006/relationships/hyperlink" Target="http://www.sar.rmutt.ac.th/?wpfb_dl=777" TargetMode="External" /><Relationship Id="rId128" Type="http://schemas.openxmlformats.org/officeDocument/2006/relationships/hyperlink" Target="http://www.sar.rmutt.ac.th/?wpfb_dl=776" TargetMode="External" /><Relationship Id="rId129" Type="http://schemas.openxmlformats.org/officeDocument/2006/relationships/hyperlink" Target="http://www.sar.rmutt.ac.th/?wpfb_dl=781" TargetMode="External" /><Relationship Id="rId130" Type="http://schemas.openxmlformats.org/officeDocument/2006/relationships/hyperlink" Target="http://www.sar.rmutt.ac.th/?wpfb_dl=784" TargetMode="External" /><Relationship Id="rId131" Type="http://schemas.openxmlformats.org/officeDocument/2006/relationships/hyperlink" Target="http://www.sar.rmutt.ac.th/?wpfb_dl=782" TargetMode="External" /><Relationship Id="rId132" Type="http://schemas.openxmlformats.org/officeDocument/2006/relationships/hyperlink" Target="http://www.sar.rmutt.ac.th/?wpfb_dl=785" TargetMode="External" /><Relationship Id="rId133" Type="http://schemas.openxmlformats.org/officeDocument/2006/relationships/hyperlink" Target="http://www.sar.rmutt.ac.th/?wpfb_dl=786" TargetMode="External" /><Relationship Id="rId134" Type="http://schemas.openxmlformats.org/officeDocument/2006/relationships/hyperlink" Target="http://www.sar.rmutt.ac.th/?wpfb_dl=791" TargetMode="External" /><Relationship Id="rId135" Type="http://schemas.openxmlformats.org/officeDocument/2006/relationships/hyperlink" Target="http://www.sar.rmutt.ac.th/?wpfb_dl=793" TargetMode="External" /><Relationship Id="rId136" Type="http://schemas.openxmlformats.org/officeDocument/2006/relationships/hyperlink" Target="http://www.sar.rmutt.ac.th/?wpfb_dl=796" TargetMode="External" /><Relationship Id="rId137" Type="http://schemas.openxmlformats.org/officeDocument/2006/relationships/hyperlink" Target="http://www.sar.rmutt.ac.th/?wpfb_dl=799" TargetMode="External" /><Relationship Id="rId138" Type="http://schemas.openxmlformats.org/officeDocument/2006/relationships/hyperlink" Target="http://www.sar.rmutt.ac.th/?wpfb_dl=800" TargetMode="External" /><Relationship Id="rId139" Type="http://schemas.openxmlformats.org/officeDocument/2006/relationships/hyperlink" Target="http://www.sar.rmutt.ac.th/?wpfb_dl=801" TargetMode="External" /><Relationship Id="rId140" Type="http://schemas.openxmlformats.org/officeDocument/2006/relationships/hyperlink" Target="http://www.sar.rmutt.ac.th/?wpfb_dl=802" TargetMode="External" /><Relationship Id="rId141" Type="http://schemas.openxmlformats.org/officeDocument/2006/relationships/hyperlink" Target="http://www.sar.rmutt.ac.th/?wpfb_dl=803" TargetMode="External" /><Relationship Id="rId142" Type="http://schemas.openxmlformats.org/officeDocument/2006/relationships/hyperlink" Target="http://www.sar.rmutt.ac.th/?wpfb_dl=804" TargetMode="External" /><Relationship Id="rId143" Type="http://schemas.openxmlformats.org/officeDocument/2006/relationships/hyperlink" Target="http://www.sar.rmutt.ac.th/?wpfb_dl=806" TargetMode="External" /><Relationship Id="rId144" Type="http://schemas.openxmlformats.org/officeDocument/2006/relationships/hyperlink" Target="http://www.sar.rmutt.ac.th/?wpfb_dl=807" TargetMode="External" /><Relationship Id="rId145" Type="http://schemas.openxmlformats.org/officeDocument/2006/relationships/hyperlink" Target="http://www.sar.rmutt.ac.th/?wpfb_dl=809" TargetMode="External" /><Relationship Id="rId146" Type="http://schemas.openxmlformats.org/officeDocument/2006/relationships/hyperlink" Target="http://www.sar.rmutt.ac.th/?wpfb_dl=805" TargetMode="External" /><Relationship Id="rId147" Type="http://schemas.openxmlformats.org/officeDocument/2006/relationships/hyperlink" Target="http://www.sar.rmutt.ac.th/?wpfb_dl=737" TargetMode="External" /><Relationship Id="rId148" Type="http://schemas.openxmlformats.org/officeDocument/2006/relationships/hyperlink" Target="http://www.sar.rmutt.ac.th/?wpfb_dl=738" TargetMode="External" /><Relationship Id="rId149" Type="http://schemas.openxmlformats.org/officeDocument/2006/relationships/hyperlink" Target="http://www.sar.rmutt.ac.th/?wpfb_dl=739" TargetMode="External" /><Relationship Id="rId150" Type="http://schemas.openxmlformats.org/officeDocument/2006/relationships/hyperlink" Target="http://www.sar.rmutt.ac.th/?wpfb_dl=728" TargetMode="External" /><Relationship Id="rId151" Type="http://schemas.openxmlformats.org/officeDocument/2006/relationships/hyperlink" Target="http://www.sar.rmutt.ac.th/?wpfb_dl=730" TargetMode="External" /><Relationship Id="rId152" Type="http://schemas.openxmlformats.org/officeDocument/2006/relationships/hyperlink" Target="http://www.sar.rmutt.ac.th/?wpfb_dl=732" TargetMode="External" /><Relationship Id="rId153" Type="http://schemas.openxmlformats.org/officeDocument/2006/relationships/hyperlink" Target="http://www.sar.rmutt.ac.th/?wpfb_dl=731" TargetMode="External" /><Relationship Id="rId154" Type="http://schemas.openxmlformats.org/officeDocument/2006/relationships/hyperlink" Target="http://www.sar.rmutt.ac.th/?wpfb_dl=729" TargetMode="External" /><Relationship Id="rId155" Type="http://schemas.openxmlformats.org/officeDocument/2006/relationships/hyperlink" Target="http://www.sar.rmutt.ac.th/?wpfb_dl=727" TargetMode="External" /><Relationship Id="rId156" Type="http://schemas.openxmlformats.org/officeDocument/2006/relationships/hyperlink" Target="http://www.sar.rmutt.ac.th/?wpfb_dl=734" TargetMode="External" /><Relationship Id="rId157" Type="http://schemas.openxmlformats.org/officeDocument/2006/relationships/hyperlink" Target="http://www.sar.rmutt.ac.th/?wpfb_dl=733" TargetMode="External" /><Relationship Id="rId158" Type="http://schemas.openxmlformats.org/officeDocument/2006/relationships/hyperlink" Target="http://www.sar.rmutt.ac.th/?wpfb_dl=722" TargetMode="External" /><Relationship Id="rId159" Type="http://schemas.openxmlformats.org/officeDocument/2006/relationships/hyperlink" Target="http://www.sar.rmutt.ac.th/?wpfb_dl=895" TargetMode="External" /><Relationship Id="rId160" Type="http://schemas.openxmlformats.org/officeDocument/2006/relationships/hyperlink" Target="http://www.sar.rmutt.ac.th/?wpfb_dl=896" TargetMode="External" /><Relationship Id="rId161" Type="http://schemas.openxmlformats.org/officeDocument/2006/relationships/hyperlink" Target="http://www.sar.rmutt.ac.th/?wpfb_dl=641" TargetMode="External" /><Relationship Id="rId162" Type="http://schemas.openxmlformats.org/officeDocument/2006/relationships/hyperlink" Target="http://www.sar.rmutt.ac.th/?wpfb_dl=688" TargetMode="External" /><Relationship Id="rId163" Type="http://schemas.openxmlformats.org/officeDocument/2006/relationships/hyperlink" Target="http://www.sar.rmutt.ac.th/?wpfb_dl=707" TargetMode="External" /><Relationship Id="rId164" Type="http://schemas.openxmlformats.org/officeDocument/2006/relationships/hyperlink" Target="http://www.sar.rmutt.ac.th/?wpfb_dl=708" TargetMode="External" /><Relationship Id="rId165" Type="http://schemas.openxmlformats.org/officeDocument/2006/relationships/hyperlink" Target="http://www.sar.rmutt.ac.th/?wpfb_dl=709" TargetMode="External" /><Relationship Id="rId166" Type="http://schemas.openxmlformats.org/officeDocument/2006/relationships/hyperlink" Target="http://www.sar.rmutt.ac.th/?wpfb_dl=740" TargetMode="External" /><Relationship Id="rId167" Type="http://schemas.openxmlformats.org/officeDocument/2006/relationships/hyperlink" Target="http://www.sar.rmutt.ac.th/?wpfb_dl=721" TargetMode="External" /><Relationship Id="rId168" Type="http://schemas.openxmlformats.org/officeDocument/2006/relationships/hyperlink" Target="http://www.sar.rmutt.ac.th/?wpfb_dl=720" TargetMode="External" /><Relationship Id="rId169" Type="http://schemas.openxmlformats.org/officeDocument/2006/relationships/hyperlink" Target="http://www.sar.rmutt.ac.th/?wpfb_dl=746" TargetMode="External" /><Relationship Id="rId170" Type="http://schemas.openxmlformats.org/officeDocument/2006/relationships/hyperlink" Target="http://www.sar.rmutt.ac.th/?wpfb_dl=748" TargetMode="External" /><Relationship Id="rId171" Type="http://schemas.openxmlformats.org/officeDocument/2006/relationships/hyperlink" Target="http://www.sar.rmutt.ac.th/?wpfb_dl=749" TargetMode="External" /><Relationship Id="rId172" Type="http://schemas.openxmlformats.org/officeDocument/2006/relationships/hyperlink" Target="http://www.sar.rmutt.ac.th/?wpfb_dl=899" TargetMode="External" /><Relationship Id="rId173" Type="http://schemas.openxmlformats.org/officeDocument/2006/relationships/hyperlink" Target="http://www.sar.rmutt.ac.th/?wpfb_dl=900" TargetMode="External" /><Relationship Id="rId174" Type="http://schemas.openxmlformats.org/officeDocument/2006/relationships/hyperlink" Target="http://www.sar.rmutt.ac.th/?wpfb_dl=901" TargetMode="External" /><Relationship Id="rId175" Type="http://schemas.openxmlformats.org/officeDocument/2006/relationships/hyperlink" Target="http://www.sar.rmutt.ac.th/?wpfb_dl=902" TargetMode="External" /><Relationship Id="rId176" Type="http://schemas.openxmlformats.org/officeDocument/2006/relationships/hyperlink" Target="http://www.sar.rmutt.ac.th/?wpfb_dl=903" TargetMode="External" /><Relationship Id="rId177" Type="http://schemas.openxmlformats.org/officeDocument/2006/relationships/hyperlink" Target="http://www.sar.rmutt.ac.th/?wpfb_dl=989" TargetMode="External" /><Relationship Id="rId178" Type="http://schemas.openxmlformats.org/officeDocument/2006/relationships/hyperlink" Target="http://www.sar.rmutt.ac.th/?wpfb_dl=990" TargetMode="External" /><Relationship Id="rId179" Type="http://schemas.openxmlformats.org/officeDocument/2006/relationships/hyperlink" Target="http://www.sar.rmutt.ac.th/?wpfb_dl=991" TargetMode="External" /><Relationship Id="rId180" Type="http://schemas.openxmlformats.org/officeDocument/2006/relationships/hyperlink" Target="http://www.sar.rmutt.ac.th/?wpfb_dl=992" TargetMode="External" /><Relationship Id="rId181" Type="http://schemas.openxmlformats.org/officeDocument/2006/relationships/hyperlink" Target="http://www.sar.rmutt.ac.th/?wpfb_dl=993" TargetMode="External" /><Relationship Id="rId18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.rmutt.ac.th/?wpfb_dl=843" TargetMode="External" /><Relationship Id="rId2" Type="http://schemas.openxmlformats.org/officeDocument/2006/relationships/hyperlink" Target="http://www.sar.rmutt.ac.th/?wpfb_dl=844" TargetMode="External" /><Relationship Id="rId3" Type="http://schemas.openxmlformats.org/officeDocument/2006/relationships/hyperlink" Target="http://www.sar.rmutt.ac.th/?wpfb_dl=845" TargetMode="External" /><Relationship Id="rId4" Type="http://schemas.openxmlformats.org/officeDocument/2006/relationships/hyperlink" Target="http://www.sar.rmutt.ac.th/?wpfb_dl=846" TargetMode="External" /><Relationship Id="rId5" Type="http://schemas.openxmlformats.org/officeDocument/2006/relationships/hyperlink" Target="http://www.sar.rmutt.ac.th/?wpfb_dl=847" TargetMode="External" /><Relationship Id="rId6" Type="http://schemas.openxmlformats.org/officeDocument/2006/relationships/hyperlink" Target="http://www.sar.rmutt.ac.th/?wpfb_dl=848" TargetMode="External" /><Relationship Id="rId7" Type="http://schemas.openxmlformats.org/officeDocument/2006/relationships/hyperlink" Target="http://www.sar.rmutt.ac.th/?wpfb_dl=849" TargetMode="External" /><Relationship Id="rId8" Type="http://schemas.openxmlformats.org/officeDocument/2006/relationships/hyperlink" Target="http://www.sar.rmutt.ac.th/?wpfb_dl=850" TargetMode="External" /><Relationship Id="rId9" Type="http://schemas.openxmlformats.org/officeDocument/2006/relationships/hyperlink" Target="http://www.sar.rmutt.ac.th/?wpfb_dl=851" TargetMode="External" /><Relationship Id="rId10" Type="http://schemas.openxmlformats.org/officeDocument/2006/relationships/hyperlink" Target="http://www.sar.rmutt.ac.th/?wpfb_dl=852" TargetMode="External" /><Relationship Id="rId11" Type="http://schemas.openxmlformats.org/officeDocument/2006/relationships/hyperlink" Target="http://www.sar.rmutt.ac.th/?wpfb_dl=853" TargetMode="External" /><Relationship Id="rId12" Type="http://schemas.openxmlformats.org/officeDocument/2006/relationships/hyperlink" Target="http://www.sar.rmutt.ac.th/?wpfb_dl=854" TargetMode="External" /><Relationship Id="rId13" Type="http://schemas.openxmlformats.org/officeDocument/2006/relationships/hyperlink" Target="http://www.sar.rmutt.ac.th/?wpfb_dl=855" TargetMode="External" /><Relationship Id="rId14" Type="http://schemas.openxmlformats.org/officeDocument/2006/relationships/hyperlink" Target="http://www.sar.rmutt.ac.th/?wpfb_dl=855" TargetMode="External" /><Relationship Id="rId15" Type="http://schemas.openxmlformats.org/officeDocument/2006/relationships/hyperlink" Target="http://www.sar.rmutt.ac.th/?wpfb_dl=873" TargetMode="External" /><Relationship Id="rId16" Type="http://schemas.openxmlformats.org/officeDocument/2006/relationships/hyperlink" Target="http://www.sar.rmutt.ac.th/?wpfb_dl=872" TargetMode="External" /><Relationship Id="rId17" Type="http://schemas.openxmlformats.org/officeDocument/2006/relationships/hyperlink" Target="http://www.sar.rmutt.ac.th/?wpfb_dl=871" TargetMode="External" /><Relationship Id="rId18" Type="http://schemas.openxmlformats.org/officeDocument/2006/relationships/hyperlink" Target="http://www.sar.rmutt.ac.th/?wpfb_dl=870" TargetMode="External" /><Relationship Id="rId19" Type="http://schemas.openxmlformats.org/officeDocument/2006/relationships/hyperlink" Target="http://www.sar.rmutt.ac.th/?wpfb_dl=869" TargetMode="External" /><Relationship Id="rId20" Type="http://schemas.openxmlformats.org/officeDocument/2006/relationships/hyperlink" Target="http://www.sar.rmutt.ac.th/?wpfb_dl=868" TargetMode="External" /><Relationship Id="rId21" Type="http://schemas.openxmlformats.org/officeDocument/2006/relationships/hyperlink" Target="http://www.sar.rmutt.ac.th/?wpfb_dl=867" TargetMode="External" /><Relationship Id="rId22" Type="http://schemas.openxmlformats.org/officeDocument/2006/relationships/hyperlink" Target="http://www.sar.rmutt.ac.th/?wpfb_dl=866" TargetMode="External" /><Relationship Id="rId23" Type="http://schemas.openxmlformats.org/officeDocument/2006/relationships/hyperlink" Target="http://www.sar.rmutt.ac.th/?wpfb_dl=865" TargetMode="External" /><Relationship Id="rId24" Type="http://schemas.openxmlformats.org/officeDocument/2006/relationships/hyperlink" Target="http://www.sar.rmutt.ac.th/?wpfb_dl=864" TargetMode="External" /><Relationship Id="rId25" Type="http://schemas.openxmlformats.org/officeDocument/2006/relationships/hyperlink" Target="http://www.sar.rmutt.ac.th/?wpfb_dl=863" TargetMode="External" /><Relationship Id="rId26" Type="http://schemas.openxmlformats.org/officeDocument/2006/relationships/hyperlink" Target="http://www.sar.rmutt.ac.th/?wpfb_dl=862" TargetMode="External" /><Relationship Id="rId27" Type="http://schemas.openxmlformats.org/officeDocument/2006/relationships/hyperlink" Target="http://www.sar.rmutt.ac.th/?wpfb_dl=861" TargetMode="External" /><Relationship Id="rId28" Type="http://schemas.openxmlformats.org/officeDocument/2006/relationships/hyperlink" Target="http://www.sar.rmutt.ac.th/?wpfb_dl=860" TargetMode="External" /><Relationship Id="rId29" Type="http://schemas.openxmlformats.org/officeDocument/2006/relationships/hyperlink" Target="http://www.sar.rmutt.ac.th/?wpfb_dl=858" TargetMode="External" /><Relationship Id="rId30" Type="http://schemas.openxmlformats.org/officeDocument/2006/relationships/hyperlink" Target="http://www.sar.rmutt.ac.th/?wpfb_dl=857" TargetMode="External" /><Relationship Id="rId31" Type="http://schemas.openxmlformats.org/officeDocument/2006/relationships/hyperlink" Target="http://www.sar.rmutt.ac.th/?wpfb_dl=859" TargetMode="External" /><Relationship Id="rId32" Type="http://schemas.openxmlformats.org/officeDocument/2006/relationships/hyperlink" Target="http://www.sar.rmutt.ac.th/?wpfb_dl=894" TargetMode="External" /><Relationship Id="rId3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="112" zoomScaleNormal="112" workbookViewId="0" topLeftCell="A1">
      <selection activeCell="E225" sqref="E225"/>
    </sheetView>
  </sheetViews>
  <sheetFormatPr defaultColWidth="9.140625" defaultRowHeight="15"/>
  <cols>
    <col min="1" max="1" width="6.00390625" style="511" customWidth="1"/>
    <col min="2" max="2" width="39.421875" style="524" customWidth="1"/>
    <col min="3" max="3" width="25.57421875" style="511" customWidth="1"/>
    <col min="4" max="4" width="6.8515625" style="511" customWidth="1"/>
    <col min="5" max="5" width="13.8515625" style="511" customWidth="1"/>
    <col min="6" max="6" width="15.421875" style="543" bestFit="1" customWidth="1"/>
    <col min="7" max="7" width="7.28125" style="511" customWidth="1"/>
    <col min="8" max="8" width="6.8515625" style="511" customWidth="1"/>
    <col min="9" max="9" width="10.7109375" style="590" customWidth="1"/>
    <col min="10" max="16384" width="9.00390625" style="511" customWidth="1"/>
  </cols>
  <sheetData>
    <row r="1" spans="1:9" ht="18.75">
      <c r="A1" s="663" t="s">
        <v>664</v>
      </c>
      <c r="B1" s="663"/>
      <c r="C1" s="663"/>
      <c r="D1" s="663"/>
      <c r="E1" s="663"/>
      <c r="F1" s="663"/>
      <c r="G1" s="663"/>
      <c r="H1" s="663"/>
      <c r="I1" s="663"/>
    </row>
    <row r="2" spans="1:9" ht="18.75">
      <c r="A2" s="664" t="s">
        <v>314</v>
      </c>
      <c r="B2" s="664"/>
      <c r="C2" s="664"/>
      <c r="D2" s="664"/>
      <c r="E2" s="664"/>
      <c r="F2" s="664"/>
      <c r="G2" s="664"/>
      <c r="H2" s="664"/>
      <c r="I2" s="664"/>
    </row>
    <row r="3" spans="1:9" ht="18.75">
      <c r="A3" s="657" t="s">
        <v>0</v>
      </c>
      <c r="B3" s="659" t="s">
        <v>2</v>
      </c>
      <c r="C3" s="657" t="s">
        <v>3</v>
      </c>
      <c r="D3" s="657" t="s">
        <v>4</v>
      </c>
      <c r="E3" s="657" t="s">
        <v>5</v>
      </c>
      <c r="F3" s="661" t="s">
        <v>6</v>
      </c>
      <c r="G3" s="665" t="s">
        <v>7</v>
      </c>
      <c r="H3" s="666"/>
      <c r="I3" s="667" t="s">
        <v>8</v>
      </c>
    </row>
    <row r="4" spans="1:9" ht="18.75">
      <c r="A4" s="658"/>
      <c r="B4" s="660"/>
      <c r="C4" s="658"/>
      <c r="D4" s="658"/>
      <c r="E4" s="658"/>
      <c r="F4" s="662"/>
      <c r="G4" s="548" t="s">
        <v>9</v>
      </c>
      <c r="H4" s="548" t="s">
        <v>10</v>
      </c>
      <c r="I4" s="668"/>
    </row>
    <row r="5" spans="1:9" ht="18.75">
      <c r="A5" s="669" t="s">
        <v>423</v>
      </c>
      <c r="B5" s="670"/>
      <c r="C5" s="670"/>
      <c r="D5" s="670"/>
      <c r="E5" s="670"/>
      <c r="F5" s="670"/>
      <c r="G5" s="670"/>
      <c r="H5" s="670"/>
      <c r="I5" s="671"/>
    </row>
    <row r="6" spans="1:9" s="551" customFormat="1" ht="37.5">
      <c r="A6" s="344">
        <v>1</v>
      </c>
      <c r="B6" s="591" t="s">
        <v>425</v>
      </c>
      <c r="C6" s="344" t="s">
        <v>929</v>
      </c>
      <c r="D6" s="344" t="s">
        <v>427</v>
      </c>
      <c r="E6" s="344" t="s">
        <v>360</v>
      </c>
      <c r="F6" s="525">
        <v>462400</v>
      </c>
      <c r="G6" s="549" t="s">
        <v>429</v>
      </c>
      <c r="H6" s="344"/>
      <c r="I6" s="550">
        <v>239239</v>
      </c>
    </row>
    <row r="7" spans="1:9" s="551" customFormat="1" ht="75">
      <c r="A7" s="344">
        <v>2</v>
      </c>
      <c r="B7" s="507" t="s">
        <v>430</v>
      </c>
      <c r="C7" s="344" t="s">
        <v>930</v>
      </c>
      <c r="D7" s="344" t="s">
        <v>432</v>
      </c>
      <c r="E7" s="344" t="s">
        <v>360</v>
      </c>
      <c r="F7" s="525">
        <v>370800</v>
      </c>
      <c r="G7" s="549" t="s">
        <v>429</v>
      </c>
      <c r="H7" s="344"/>
      <c r="I7" s="550">
        <v>239239</v>
      </c>
    </row>
    <row r="8" spans="1:9" s="553" customFormat="1" ht="18.75">
      <c r="A8" s="626">
        <v>3</v>
      </c>
      <c r="B8" s="623" t="s">
        <v>932</v>
      </c>
      <c r="C8" s="497" t="s">
        <v>435</v>
      </c>
      <c r="D8" s="498">
        <v>0.6</v>
      </c>
      <c r="E8" s="497" t="s">
        <v>436</v>
      </c>
      <c r="F8" s="672">
        <v>191900</v>
      </c>
      <c r="G8" s="634" t="s">
        <v>429</v>
      </c>
      <c r="H8" s="497"/>
      <c r="I8" s="550">
        <v>239328</v>
      </c>
    </row>
    <row r="9" spans="1:9" s="553" customFormat="1" ht="18.75">
      <c r="A9" s="627"/>
      <c r="B9" s="624"/>
      <c r="C9" s="360" t="s">
        <v>438</v>
      </c>
      <c r="D9" s="500">
        <v>0.2</v>
      </c>
      <c r="E9" s="501">
        <v>239508</v>
      </c>
      <c r="F9" s="673"/>
      <c r="G9" s="635"/>
      <c r="H9" s="555"/>
      <c r="I9" s="556"/>
    </row>
    <row r="10" spans="1:9" s="553" customFormat="1" ht="18.75">
      <c r="A10" s="627"/>
      <c r="B10" s="624"/>
      <c r="C10" s="360" t="s">
        <v>439</v>
      </c>
      <c r="D10" s="500">
        <v>0.1</v>
      </c>
      <c r="E10" s="501"/>
      <c r="F10" s="673"/>
      <c r="G10" s="635"/>
      <c r="H10" s="499"/>
      <c r="I10" s="556"/>
    </row>
    <row r="11" spans="1:9" s="553" customFormat="1" ht="18.75">
      <c r="A11" s="628"/>
      <c r="B11" s="625"/>
      <c r="C11" s="512" t="s">
        <v>440</v>
      </c>
      <c r="D11" s="503">
        <v>0.1</v>
      </c>
      <c r="E11" s="502"/>
      <c r="F11" s="674"/>
      <c r="G11" s="636"/>
      <c r="H11" s="502"/>
      <c r="I11" s="557"/>
    </row>
    <row r="12" spans="1:9" s="553" customFormat="1" ht="18.75">
      <c r="A12" s="626">
        <v>4</v>
      </c>
      <c r="B12" s="623" t="s">
        <v>441</v>
      </c>
      <c r="C12" s="497" t="s">
        <v>442</v>
      </c>
      <c r="D12" s="498">
        <v>0.6</v>
      </c>
      <c r="E12" s="497" t="s">
        <v>436</v>
      </c>
      <c r="F12" s="672">
        <v>218000</v>
      </c>
      <c r="G12" s="634" t="s">
        <v>429</v>
      </c>
      <c r="H12" s="497"/>
      <c r="I12" s="550">
        <v>239328</v>
      </c>
    </row>
    <row r="13" spans="1:9" s="553" customFormat="1" ht="18.75">
      <c r="A13" s="627"/>
      <c r="B13" s="624"/>
      <c r="C13" s="499" t="s">
        <v>443</v>
      </c>
      <c r="D13" s="500">
        <v>0.2</v>
      </c>
      <c r="E13" s="501">
        <v>239508</v>
      </c>
      <c r="F13" s="673"/>
      <c r="G13" s="635"/>
      <c r="H13" s="555"/>
      <c r="I13" s="556"/>
    </row>
    <row r="14" spans="1:9" s="553" customFormat="1" ht="18.75">
      <c r="A14" s="628"/>
      <c r="B14" s="625"/>
      <c r="C14" s="502" t="s">
        <v>444</v>
      </c>
      <c r="D14" s="503">
        <v>0.2</v>
      </c>
      <c r="E14" s="502"/>
      <c r="F14" s="674"/>
      <c r="G14" s="636"/>
      <c r="H14" s="502"/>
      <c r="I14" s="557"/>
    </row>
    <row r="15" spans="1:9" s="553" customFormat="1" ht="18.75">
      <c r="A15" s="626">
        <v>5</v>
      </c>
      <c r="B15" s="623" t="s">
        <v>933</v>
      </c>
      <c r="C15" s="497" t="s">
        <v>446</v>
      </c>
      <c r="D15" s="498">
        <v>0.55</v>
      </c>
      <c r="E15" s="497" t="s">
        <v>436</v>
      </c>
      <c r="F15" s="672">
        <v>130900</v>
      </c>
      <c r="G15" s="634" t="s">
        <v>429</v>
      </c>
      <c r="H15" s="497"/>
      <c r="I15" s="550">
        <v>239328</v>
      </c>
    </row>
    <row r="16" spans="1:9" s="553" customFormat="1" ht="18.75">
      <c r="A16" s="627"/>
      <c r="B16" s="624"/>
      <c r="C16" s="499" t="s">
        <v>448</v>
      </c>
      <c r="D16" s="500">
        <v>0.25</v>
      </c>
      <c r="E16" s="501">
        <v>239508</v>
      </c>
      <c r="F16" s="673"/>
      <c r="G16" s="635"/>
      <c r="H16" s="555"/>
      <c r="I16" s="556"/>
    </row>
    <row r="17" spans="1:9" s="553" customFormat="1" ht="18.75">
      <c r="A17" s="628"/>
      <c r="B17" s="625"/>
      <c r="C17" s="502" t="s">
        <v>449</v>
      </c>
      <c r="D17" s="503">
        <v>0.2</v>
      </c>
      <c r="E17" s="502"/>
      <c r="F17" s="674"/>
      <c r="G17" s="636"/>
      <c r="H17" s="502"/>
      <c r="I17" s="557"/>
    </row>
    <row r="18" spans="1:9" ht="37.5">
      <c r="A18" s="504">
        <v>6</v>
      </c>
      <c r="B18" s="510" t="s">
        <v>450</v>
      </c>
      <c r="C18" s="504" t="s">
        <v>451</v>
      </c>
      <c r="D18" s="504" t="s">
        <v>452</v>
      </c>
      <c r="E18" s="504" t="s">
        <v>453</v>
      </c>
      <c r="F18" s="527">
        <v>200000</v>
      </c>
      <c r="G18" s="549" t="s">
        <v>429</v>
      </c>
      <c r="H18" s="504"/>
      <c r="I18" s="558">
        <v>19902</v>
      </c>
    </row>
    <row r="19" spans="1:9" ht="56.25">
      <c r="A19" s="358">
        <v>7</v>
      </c>
      <c r="B19" s="510" t="s">
        <v>455</v>
      </c>
      <c r="C19" s="504" t="s">
        <v>456</v>
      </c>
      <c r="D19" s="369" t="s">
        <v>457</v>
      </c>
      <c r="E19" s="344" t="s">
        <v>458</v>
      </c>
      <c r="F19" s="528">
        <v>240100</v>
      </c>
      <c r="G19" s="549" t="s">
        <v>429</v>
      </c>
      <c r="H19" s="344"/>
      <c r="I19" s="559" t="s">
        <v>460</v>
      </c>
    </row>
    <row r="20" spans="1:9" ht="93.75">
      <c r="A20" s="344">
        <v>8</v>
      </c>
      <c r="B20" s="510" t="s">
        <v>461</v>
      </c>
      <c r="C20" s="504" t="s">
        <v>462</v>
      </c>
      <c r="D20" s="505" t="s">
        <v>463</v>
      </c>
      <c r="E20" s="344" t="s">
        <v>458</v>
      </c>
      <c r="F20" s="529">
        <v>261700</v>
      </c>
      <c r="G20" s="549" t="s">
        <v>429</v>
      </c>
      <c r="H20" s="344"/>
      <c r="I20" s="559" t="s">
        <v>460</v>
      </c>
    </row>
    <row r="21" spans="1:9" ht="75">
      <c r="A21" s="344">
        <v>9</v>
      </c>
      <c r="B21" s="510" t="s">
        <v>465</v>
      </c>
      <c r="C21" s="504" t="s">
        <v>466</v>
      </c>
      <c r="D21" s="505" t="s">
        <v>467</v>
      </c>
      <c r="E21" s="344" t="s">
        <v>458</v>
      </c>
      <c r="F21" s="529">
        <v>261700</v>
      </c>
      <c r="G21" s="549" t="s">
        <v>429</v>
      </c>
      <c r="H21" s="344"/>
      <c r="I21" s="559" t="s">
        <v>460</v>
      </c>
    </row>
    <row r="22" spans="1:9" ht="75">
      <c r="A22" s="344">
        <v>10</v>
      </c>
      <c r="B22" s="510" t="s">
        <v>469</v>
      </c>
      <c r="C22" s="504" t="s">
        <v>470</v>
      </c>
      <c r="D22" s="505" t="s">
        <v>471</v>
      </c>
      <c r="E22" s="344" t="s">
        <v>458</v>
      </c>
      <c r="F22" s="529">
        <v>349000</v>
      </c>
      <c r="G22" s="549" t="s">
        <v>429</v>
      </c>
      <c r="H22" s="344"/>
      <c r="I22" s="559" t="s">
        <v>460</v>
      </c>
    </row>
    <row r="23" spans="1:9" ht="56.25">
      <c r="A23" s="344">
        <v>11</v>
      </c>
      <c r="B23" s="510" t="s">
        <v>473</v>
      </c>
      <c r="C23" s="560" t="s">
        <v>1063</v>
      </c>
      <c r="D23" s="505" t="s">
        <v>475</v>
      </c>
      <c r="E23" s="344" t="s">
        <v>458</v>
      </c>
      <c r="F23" s="529">
        <v>109000</v>
      </c>
      <c r="G23" s="549" t="s">
        <v>429</v>
      </c>
      <c r="H23" s="344"/>
      <c r="I23" s="559" t="s">
        <v>460</v>
      </c>
    </row>
    <row r="24" spans="1:9" ht="56.25">
      <c r="A24" s="344">
        <v>12</v>
      </c>
      <c r="B24" s="510" t="s">
        <v>477</v>
      </c>
      <c r="C24" s="504" t="s">
        <v>478</v>
      </c>
      <c r="D24" s="505" t="s">
        <v>479</v>
      </c>
      <c r="E24" s="344" t="s">
        <v>480</v>
      </c>
      <c r="F24" s="529">
        <v>200000</v>
      </c>
      <c r="G24" s="549" t="s">
        <v>429</v>
      </c>
      <c r="H24" s="344"/>
      <c r="I24" s="561" t="s">
        <v>482</v>
      </c>
    </row>
    <row r="25" spans="1:9" ht="114.75" customHeight="1">
      <c r="A25" s="344">
        <v>13</v>
      </c>
      <c r="B25" s="510" t="s">
        <v>483</v>
      </c>
      <c r="C25" s="562" t="s">
        <v>1064</v>
      </c>
      <c r="D25" s="505" t="s">
        <v>1103</v>
      </c>
      <c r="E25" s="344" t="s">
        <v>486</v>
      </c>
      <c r="F25" s="530">
        <v>881100</v>
      </c>
      <c r="G25" s="549" t="s">
        <v>429</v>
      </c>
      <c r="H25" s="344"/>
      <c r="I25" s="559" t="s">
        <v>460</v>
      </c>
    </row>
    <row r="26" spans="1:9" ht="56.25">
      <c r="A26" s="506">
        <v>14</v>
      </c>
      <c r="B26" s="507" t="s">
        <v>490</v>
      </c>
      <c r="C26" s="506" t="s">
        <v>491</v>
      </c>
      <c r="D26" s="505" t="s">
        <v>492</v>
      </c>
      <c r="E26" s="506" t="s">
        <v>493</v>
      </c>
      <c r="F26" s="531">
        <v>8000</v>
      </c>
      <c r="G26" s="506"/>
      <c r="H26" s="549" t="s">
        <v>429</v>
      </c>
      <c r="I26" s="558">
        <v>20182</v>
      </c>
    </row>
    <row r="27" spans="1:9" ht="56.25">
      <c r="A27" s="506">
        <v>15</v>
      </c>
      <c r="B27" s="507" t="s">
        <v>496</v>
      </c>
      <c r="C27" s="506" t="s">
        <v>497</v>
      </c>
      <c r="D27" s="505" t="s">
        <v>498</v>
      </c>
      <c r="E27" s="506" t="s">
        <v>493</v>
      </c>
      <c r="F27" s="531">
        <v>8000</v>
      </c>
      <c r="G27" s="506"/>
      <c r="H27" s="549" t="s">
        <v>429</v>
      </c>
      <c r="I27" s="558">
        <v>20182</v>
      </c>
    </row>
    <row r="28" spans="1:9" ht="93.75">
      <c r="A28" s="506">
        <v>16</v>
      </c>
      <c r="B28" s="507" t="s">
        <v>499</v>
      </c>
      <c r="C28" s="506" t="s">
        <v>500</v>
      </c>
      <c r="D28" s="505" t="s">
        <v>501</v>
      </c>
      <c r="E28" s="506" t="s">
        <v>493</v>
      </c>
      <c r="F28" s="531">
        <v>10000</v>
      </c>
      <c r="G28" s="506"/>
      <c r="H28" s="549" t="s">
        <v>429</v>
      </c>
      <c r="I28" s="558">
        <v>20182</v>
      </c>
    </row>
    <row r="29" spans="1:9" ht="93.75">
      <c r="A29" s="506">
        <v>17</v>
      </c>
      <c r="B29" s="507" t="s">
        <v>503</v>
      </c>
      <c r="C29" s="506" t="s">
        <v>504</v>
      </c>
      <c r="D29" s="505" t="s">
        <v>505</v>
      </c>
      <c r="E29" s="506" t="s">
        <v>493</v>
      </c>
      <c r="F29" s="531">
        <v>8000</v>
      </c>
      <c r="G29" s="506"/>
      <c r="H29" s="549" t="s">
        <v>429</v>
      </c>
      <c r="I29" s="558">
        <v>20182</v>
      </c>
    </row>
    <row r="30" spans="1:9" ht="37.5">
      <c r="A30" s="506">
        <v>18</v>
      </c>
      <c r="B30" s="507" t="s">
        <v>506</v>
      </c>
      <c r="C30" s="506" t="s">
        <v>507</v>
      </c>
      <c r="D30" s="505">
        <v>1</v>
      </c>
      <c r="E30" s="506" t="s">
        <v>493</v>
      </c>
      <c r="F30" s="531">
        <v>2800</v>
      </c>
      <c r="G30" s="506"/>
      <c r="H30" s="549" t="s">
        <v>429</v>
      </c>
      <c r="I30" s="558">
        <v>20182</v>
      </c>
    </row>
    <row r="31" spans="1:9" ht="56.25">
      <c r="A31" s="506">
        <v>19</v>
      </c>
      <c r="B31" s="507" t="s">
        <v>509</v>
      </c>
      <c r="C31" s="506" t="s">
        <v>510</v>
      </c>
      <c r="D31" s="505" t="s">
        <v>511</v>
      </c>
      <c r="E31" s="506" t="s">
        <v>493</v>
      </c>
      <c r="F31" s="531">
        <v>10000</v>
      </c>
      <c r="G31" s="506"/>
      <c r="H31" s="549" t="s">
        <v>429</v>
      </c>
      <c r="I31" s="558">
        <v>20182</v>
      </c>
    </row>
    <row r="32" spans="1:9" s="551" customFormat="1" ht="37.5">
      <c r="A32" s="344">
        <v>20</v>
      </c>
      <c r="B32" s="507" t="s">
        <v>512</v>
      </c>
      <c r="C32" s="344" t="s">
        <v>513</v>
      </c>
      <c r="D32" s="369">
        <v>1</v>
      </c>
      <c r="E32" s="344" t="s">
        <v>360</v>
      </c>
      <c r="F32" s="525">
        <v>30000</v>
      </c>
      <c r="G32" s="344"/>
      <c r="H32" s="549" t="s">
        <v>429</v>
      </c>
      <c r="I32" s="550">
        <v>239328</v>
      </c>
    </row>
    <row r="33" spans="1:9" s="551" customFormat="1" ht="56.25">
      <c r="A33" s="344">
        <v>21</v>
      </c>
      <c r="B33" s="507" t="s">
        <v>515</v>
      </c>
      <c r="C33" s="344" t="s">
        <v>516</v>
      </c>
      <c r="D33" s="344" t="s">
        <v>492</v>
      </c>
      <c r="E33" s="344" t="s">
        <v>360</v>
      </c>
      <c r="F33" s="525">
        <v>20000</v>
      </c>
      <c r="G33" s="344"/>
      <c r="H33" s="549" t="s">
        <v>429</v>
      </c>
      <c r="I33" s="550">
        <v>239328</v>
      </c>
    </row>
    <row r="34" spans="1:9" s="553" customFormat="1" ht="18.75">
      <c r="A34" s="497">
        <v>22</v>
      </c>
      <c r="B34" s="592" t="s">
        <v>934</v>
      </c>
      <c r="C34" s="497" t="s">
        <v>519</v>
      </c>
      <c r="D34" s="498">
        <v>0.4</v>
      </c>
      <c r="E34" s="497" t="s">
        <v>436</v>
      </c>
      <c r="F34" s="672">
        <v>10000</v>
      </c>
      <c r="G34" s="497"/>
      <c r="H34" s="634" t="s">
        <v>429</v>
      </c>
      <c r="I34" s="550">
        <v>239328</v>
      </c>
    </row>
    <row r="35" spans="1:9" s="553" customFormat="1" ht="18.75">
      <c r="A35" s="499"/>
      <c r="B35" s="593"/>
      <c r="C35" s="499" t="s">
        <v>521</v>
      </c>
      <c r="D35" s="500">
        <v>0.3</v>
      </c>
      <c r="E35" s="501">
        <v>239508</v>
      </c>
      <c r="F35" s="673"/>
      <c r="G35" s="499"/>
      <c r="H35" s="635"/>
      <c r="I35" s="556"/>
    </row>
    <row r="36" spans="1:9" s="553" customFormat="1" ht="18.75">
      <c r="A36" s="502"/>
      <c r="B36" s="521"/>
      <c r="C36" s="502" t="s">
        <v>522</v>
      </c>
      <c r="D36" s="503">
        <v>0.3</v>
      </c>
      <c r="E36" s="502"/>
      <c r="F36" s="674"/>
      <c r="G36" s="502"/>
      <c r="H36" s="636"/>
      <c r="I36" s="557"/>
    </row>
    <row r="37" spans="1:9" s="553" customFormat="1" ht="18.75">
      <c r="A37" s="626">
        <v>23</v>
      </c>
      <c r="B37" s="623" t="s">
        <v>935</v>
      </c>
      <c r="C37" s="497" t="s">
        <v>524</v>
      </c>
      <c r="D37" s="498">
        <v>0.25</v>
      </c>
      <c r="E37" s="497" t="s">
        <v>436</v>
      </c>
      <c r="F37" s="672">
        <v>34000</v>
      </c>
      <c r="G37" s="497"/>
      <c r="H37" s="634" t="s">
        <v>429</v>
      </c>
      <c r="I37" s="550">
        <v>239328</v>
      </c>
    </row>
    <row r="38" spans="1:9" s="553" customFormat="1" ht="18.75">
      <c r="A38" s="627"/>
      <c r="B38" s="624"/>
      <c r="C38" s="499" t="s">
        <v>526</v>
      </c>
      <c r="D38" s="500">
        <v>0.25</v>
      </c>
      <c r="E38" s="501">
        <v>239508</v>
      </c>
      <c r="F38" s="673"/>
      <c r="G38" s="499"/>
      <c r="H38" s="635"/>
      <c r="I38" s="556"/>
    </row>
    <row r="39" spans="1:9" s="553" customFormat="1" ht="18.75">
      <c r="A39" s="627"/>
      <c r="B39" s="624"/>
      <c r="C39" s="499" t="s">
        <v>528</v>
      </c>
      <c r="D39" s="500">
        <v>0.5</v>
      </c>
      <c r="E39" s="499"/>
      <c r="F39" s="673"/>
      <c r="G39" s="499"/>
      <c r="H39" s="635"/>
      <c r="I39" s="556"/>
    </row>
    <row r="40" spans="1:9" s="553" customFormat="1" ht="18.75">
      <c r="A40" s="628"/>
      <c r="B40" s="625"/>
      <c r="C40" s="502"/>
      <c r="D40" s="502"/>
      <c r="E40" s="502"/>
      <c r="F40" s="674"/>
      <c r="G40" s="502"/>
      <c r="H40" s="636"/>
      <c r="I40" s="557"/>
    </row>
    <row r="41" spans="1:9" s="553" customFormat="1" ht="18.75">
      <c r="A41" s="643">
        <v>24</v>
      </c>
      <c r="B41" s="623" t="s">
        <v>994</v>
      </c>
      <c r="C41" s="359" t="s">
        <v>531</v>
      </c>
      <c r="D41" s="370">
        <v>0.25</v>
      </c>
      <c r="E41" s="359" t="s">
        <v>532</v>
      </c>
      <c r="F41" s="679">
        <v>10000</v>
      </c>
      <c r="G41" s="359"/>
      <c r="H41" s="634" t="s">
        <v>429</v>
      </c>
      <c r="I41" s="550">
        <v>238874</v>
      </c>
    </row>
    <row r="42" spans="1:9" s="553" customFormat="1" ht="18.75">
      <c r="A42" s="644"/>
      <c r="B42" s="624"/>
      <c r="C42" s="563" t="s">
        <v>534</v>
      </c>
      <c r="D42" s="371">
        <v>0.25</v>
      </c>
      <c r="E42" s="360"/>
      <c r="F42" s="680"/>
      <c r="G42" s="360"/>
      <c r="H42" s="635"/>
      <c r="I42" s="564"/>
    </row>
    <row r="43" spans="1:9" s="553" customFormat="1" ht="18.75">
      <c r="A43" s="644"/>
      <c r="B43" s="624"/>
      <c r="C43" s="360" t="s">
        <v>536</v>
      </c>
      <c r="D43" s="371">
        <v>0.25</v>
      </c>
      <c r="E43" s="360"/>
      <c r="F43" s="680"/>
      <c r="G43" s="360"/>
      <c r="H43" s="635"/>
      <c r="I43" s="564"/>
    </row>
    <row r="44" spans="1:9" s="553" customFormat="1" ht="18.75">
      <c r="A44" s="645"/>
      <c r="B44" s="625"/>
      <c r="C44" s="360" t="s">
        <v>538</v>
      </c>
      <c r="D44" s="371">
        <v>0.25</v>
      </c>
      <c r="E44" s="360"/>
      <c r="F44" s="681"/>
      <c r="G44" s="360"/>
      <c r="H44" s="636"/>
      <c r="I44" s="564"/>
    </row>
    <row r="45" spans="1:9" ht="18.75">
      <c r="A45" s="504">
        <v>25</v>
      </c>
      <c r="B45" s="510" t="s">
        <v>539</v>
      </c>
      <c r="C45" s="504" t="s">
        <v>540</v>
      </c>
      <c r="D45" s="372">
        <v>1</v>
      </c>
      <c r="E45" s="504"/>
      <c r="F45" s="532">
        <v>2000</v>
      </c>
      <c r="G45" s="504"/>
      <c r="H45" s="549" t="s">
        <v>429</v>
      </c>
      <c r="I45" s="558">
        <v>239227</v>
      </c>
    </row>
    <row r="46" spans="1:9" s="553" customFormat="1" ht="18.75">
      <c r="A46" s="626">
        <v>26</v>
      </c>
      <c r="B46" s="623" t="s">
        <v>542</v>
      </c>
      <c r="C46" s="497" t="s">
        <v>543</v>
      </c>
      <c r="D46" s="370">
        <v>0.5</v>
      </c>
      <c r="E46" s="497"/>
      <c r="F46" s="672">
        <v>2000</v>
      </c>
      <c r="G46" s="497"/>
      <c r="H46" s="634" t="s">
        <v>429</v>
      </c>
      <c r="I46" s="550">
        <v>239251</v>
      </c>
    </row>
    <row r="47" spans="1:9" s="553" customFormat="1" ht="18.75">
      <c r="A47" s="627"/>
      <c r="B47" s="624"/>
      <c r="C47" s="360" t="s">
        <v>544</v>
      </c>
      <c r="D47" s="371">
        <v>0.25</v>
      </c>
      <c r="E47" s="499"/>
      <c r="F47" s="673"/>
      <c r="G47" s="499"/>
      <c r="H47" s="635"/>
      <c r="I47" s="556"/>
    </row>
    <row r="48" spans="1:9" s="553" customFormat="1" ht="18.75">
      <c r="A48" s="628"/>
      <c r="B48" s="625"/>
      <c r="C48" s="512" t="s">
        <v>545</v>
      </c>
      <c r="D48" s="373">
        <v>0.25</v>
      </c>
      <c r="E48" s="502"/>
      <c r="F48" s="674"/>
      <c r="G48" s="502"/>
      <c r="H48" s="636"/>
      <c r="I48" s="557"/>
    </row>
    <row r="49" spans="1:9" ht="18.75">
      <c r="A49" s="504">
        <v>27</v>
      </c>
      <c r="B49" s="510" t="s">
        <v>995</v>
      </c>
      <c r="C49" s="504" t="s">
        <v>547</v>
      </c>
      <c r="D49" s="372">
        <v>1</v>
      </c>
      <c r="E49" s="504"/>
      <c r="F49" s="527">
        <v>2000</v>
      </c>
      <c r="G49" s="504"/>
      <c r="H49" s="549" t="s">
        <v>429</v>
      </c>
      <c r="I49" s="558">
        <v>239248</v>
      </c>
    </row>
    <row r="50" spans="1:9" ht="93.75">
      <c r="A50" s="504">
        <v>28</v>
      </c>
      <c r="B50" s="510" t="s">
        <v>549</v>
      </c>
      <c r="C50" s="504" t="s">
        <v>550</v>
      </c>
      <c r="D50" s="508">
        <v>1</v>
      </c>
      <c r="E50" s="504" t="s">
        <v>551</v>
      </c>
      <c r="F50" s="527">
        <v>2800</v>
      </c>
      <c r="G50" s="504"/>
      <c r="H50" s="549" t="s">
        <v>429</v>
      </c>
      <c r="I50" s="558" t="s">
        <v>552</v>
      </c>
    </row>
    <row r="51" spans="1:9" ht="75">
      <c r="A51" s="504">
        <v>29</v>
      </c>
      <c r="B51" s="510" t="s">
        <v>553</v>
      </c>
      <c r="C51" s="504" t="s">
        <v>554</v>
      </c>
      <c r="D51" s="508">
        <v>1</v>
      </c>
      <c r="E51" s="504" t="s">
        <v>551</v>
      </c>
      <c r="F51" s="527">
        <v>2800</v>
      </c>
      <c r="G51" s="504"/>
      <c r="H51" s="549" t="s">
        <v>429</v>
      </c>
      <c r="I51" s="558" t="s">
        <v>552</v>
      </c>
    </row>
    <row r="52" spans="1:9" ht="93.75">
      <c r="A52" s="504">
        <v>30</v>
      </c>
      <c r="B52" s="510" t="s">
        <v>555</v>
      </c>
      <c r="C52" s="504" t="s">
        <v>556</v>
      </c>
      <c r="D52" s="508">
        <v>1</v>
      </c>
      <c r="E52" s="504" t="s">
        <v>551</v>
      </c>
      <c r="F52" s="527">
        <v>2800</v>
      </c>
      <c r="G52" s="504"/>
      <c r="H52" s="549" t="s">
        <v>429</v>
      </c>
      <c r="I52" s="558" t="s">
        <v>552</v>
      </c>
    </row>
    <row r="53" spans="1:9" ht="75">
      <c r="A53" s="504">
        <v>31</v>
      </c>
      <c r="B53" s="510" t="s">
        <v>557</v>
      </c>
      <c r="C53" s="504" t="s">
        <v>558</v>
      </c>
      <c r="D53" s="508">
        <v>1</v>
      </c>
      <c r="E53" s="504" t="s">
        <v>551</v>
      </c>
      <c r="F53" s="527">
        <v>2800</v>
      </c>
      <c r="G53" s="504"/>
      <c r="H53" s="549" t="s">
        <v>429</v>
      </c>
      <c r="I53" s="558" t="s">
        <v>552</v>
      </c>
    </row>
    <row r="54" spans="1:9" ht="56.25">
      <c r="A54" s="361">
        <v>32</v>
      </c>
      <c r="B54" s="594" t="s">
        <v>559</v>
      </c>
      <c r="C54" s="361" t="s">
        <v>560</v>
      </c>
      <c r="D54" s="374" t="s">
        <v>561</v>
      </c>
      <c r="E54" s="361"/>
      <c r="F54" s="527">
        <v>2800</v>
      </c>
      <c r="G54" s="361"/>
      <c r="H54" s="549" t="s">
        <v>429</v>
      </c>
      <c r="I54" s="565">
        <v>239328</v>
      </c>
    </row>
    <row r="55" spans="1:9" ht="112.5">
      <c r="A55" s="361">
        <v>33</v>
      </c>
      <c r="B55" s="594" t="s">
        <v>562</v>
      </c>
      <c r="C55" s="361" t="s">
        <v>563</v>
      </c>
      <c r="D55" s="374" t="s">
        <v>561</v>
      </c>
      <c r="E55" s="361"/>
      <c r="F55" s="527">
        <v>2800</v>
      </c>
      <c r="G55" s="361"/>
      <c r="H55" s="549" t="s">
        <v>429</v>
      </c>
      <c r="I55" s="565">
        <v>239328</v>
      </c>
    </row>
    <row r="56" spans="1:9" ht="131.25">
      <c r="A56" s="361">
        <v>34</v>
      </c>
      <c r="B56" s="594" t="s">
        <v>564</v>
      </c>
      <c r="C56" s="361" t="s">
        <v>565</v>
      </c>
      <c r="D56" s="374" t="s">
        <v>561</v>
      </c>
      <c r="E56" s="361"/>
      <c r="F56" s="527">
        <v>2800</v>
      </c>
      <c r="G56" s="361"/>
      <c r="H56" s="549" t="s">
        <v>429</v>
      </c>
      <c r="I56" s="565">
        <v>239328</v>
      </c>
    </row>
    <row r="57" spans="1:9" ht="56.25">
      <c r="A57" s="361">
        <v>35</v>
      </c>
      <c r="B57" s="594" t="s">
        <v>566</v>
      </c>
      <c r="C57" s="361" t="s">
        <v>567</v>
      </c>
      <c r="D57" s="374" t="s">
        <v>561</v>
      </c>
      <c r="E57" s="361"/>
      <c r="F57" s="527">
        <v>2800</v>
      </c>
      <c r="G57" s="361"/>
      <c r="H57" s="549" t="s">
        <v>429</v>
      </c>
      <c r="I57" s="565">
        <v>239328</v>
      </c>
    </row>
    <row r="58" spans="1:9" ht="75">
      <c r="A58" s="361">
        <v>36</v>
      </c>
      <c r="B58" s="594" t="s">
        <v>936</v>
      </c>
      <c r="C58" s="361" t="s">
        <v>569</v>
      </c>
      <c r="D58" s="374" t="s">
        <v>561</v>
      </c>
      <c r="E58" s="361"/>
      <c r="F58" s="527">
        <v>2800</v>
      </c>
      <c r="G58" s="361"/>
      <c r="H58" s="549" t="s">
        <v>429</v>
      </c>
      <c r="I58" s="565">
        <v>239328</v>
      </c>
    </row>
    <row r="59" spans="1:9" ht="56.25">
      <c r="A59" s="362">
        <v>37</v>
      </c>
      <c r="B59" s="595" t="s">
        <v>570</v>
      </c>
      <c r="C59" s="362" t="s">
        <v>571</v>
      </c>
      <c r="D59" s="375" t="s">
        <v>561</v>
      </c>
      <c r="E59" s="362"/>
      <c r="F59" s="527">
        <v>2800</v>
      </c>
      <c r="G59" s="362"/>
      <c r="H59" s="549" t="s">
        <v>429</v>
      </c>
      <c r="I59" s="566">
        <v>239328</v>
      </c>
    </row>
    <row r="60" spans="1:9" ht="150">
      <c r="A60" s="361">
        <v>38</v>
      </c>
      <c r="B60" s="596" t="s">
        <v>572</v>
      </c>
      <c r="C60" s="379" t="s">
        <v>573</v>
      </c>
      <c r="D60" s="376" t="s">
        <v>561</v>
      </c>
      <c r="E60" s="379"/>
      <c r="F60" s="526">
        <v>2800</v>
      </c>
      <c r="G60" s="379"/>
      <c r="H60" s="549" t="s">
        <v>429</v>
      </c>
      <c r="I60" s="567">
        <v>239328</v>
      </c>
    </row>
    <row r="61" spans="1:9" ht="93.75">
      <c r="A61" s="344">
        <v>39</v>
      </c>
      <c r="B61" s="510" t="s">
        <v>574</v>
      </c>
      <c r="C61" s="562" t="s">
        <v>1065</v>
      </c>
      <c r="D61" s="505" t="s">
        <v>479</v>
      </c>
      <c r="E61" s="344" t="s">
        <v>458</v>
      </c>
      <c r="F61" s="529">
        <v>11400</v>
      </c>
      <c r="G61" s="344"/>
      <c r="H61" s="549" t="s">
        <v>429</v>
      </c>
      <c r="I61" s="561" t="s">
        <v>577</v>
      </c>
    </row>
    <row r="62" spans="1:9" ht="56.25">
      <c r="A62" s="344">
        <v>40</v>
      </c>
      <c r="B62" s="510" t="s">
        <v>578</v>
      </c>
      <c r="C62" s="562" t="s">
        <v>1066</v>
      </c>
      <c r="D62" s="369" t="s">
        <v>580</v>
      </c>
      <c r="E62" s="344" t="s">
        <v>458</v>
      </c>
      <c r="F62" s="533">
        <v>7540</v>
      </c>
      <c r="G62" s="344"/>
      <c r="H62" s="549" t="s">
        <v>429</v>
      </c>
      <c r="I62" s="561" t="s">
        <v>577</v>
      </c>
    </row>
    <row r="63" spans="1:9" ht="56.25">
      <c r="A63" s="344">
        <v>41</v>
      </c>
      <c r="B63" s="510" t="s">
        <v>582</v>
      </c>
      <c r="C63" s="562" t="s">
        <v>583</v>
      </c>
      <c r="D63" s="369">
        <v>1</v>
      </c>
      <c r="E63" s="344" t="s">
        <v>458</v>
      </c>
      <c r="F63" s="533">
        <v>2800</v>
      </c>
      <c r="G63" s="344"/>
      <c r="H63" s="549" t="s">
        <v>429</v>
      </c>
      <c r="I63" s="561" t="s">
        <v>577</v>
      </c>
    </row>
    <row r="64" spans="1:9" ht="75">
      <c r="A64" s="344">
        <v>42</v>
      </c>
      <c r="B64" s="510" t="s">
        <v>585</v>
      </c>
      <c r="C64" s="504" t="s">
        <v>586</v>
      </c>
      <c r="D64" s="505" t="s">
        <v>587</v>
      </c>
      <c r="E64" s="344" t="s">
        <v>458</v>
      </c>
      <c r="F64" s="533">
        <v>15080</v>
      </c>
      <c r="G64" s="344"/>
      <c r="H64" s="549" t="s">
        <v>429</v>
      </c>
      <c r="I64" s="561" t="s">
        <v>577</v>
      </c>
    </row>
    <row r="65" spans="1:9" ht="93.75">
      <c r="A65" s="344">
        <v>43</v>
      </c>
      <c r="B65" s="510" t="s">
        <v>589</v>
      </c>
      <c r="C65" s="504" t="s">
        <v>590</v>
      </c>
      <c r="D65" s="505" t="s">
        <v>591</v>
      </c>
      <c r="E65" s="344" t="s">
        <v>458</v>
      </c>
      <c r="F65" s="533">
        <v>18850</v>
      </c>
      <c r="G65" s="344"/>
      <c r="H65" s="549" t="s">
        <v>429</v>
      </c>
      <c r="I65" s="561" t="s">
        <v>577</v>
      </c>
    </row>
    <row r="66" spans="1:9" ht="56.25">
      <c r="A66" s="344">
        <v>44</v>
      </c>
      <c r="B66" s="510" t="s">
        <v>593</v>
      </c>
      <c r="C66" s="562" t="s">
        <v>594</v>
      </c>
      <c r="D66" s="369">
        <v>1</v>
      </c>
      <c r="E66" s="344" t="s">
        <v>458</v>
      </c>
      <c r="F66" s="534">
        <v>2800</v>
      </c>
      <c r="G66" s="344"/>
      <c r="H66" s="549" t="s">
        <v>429</v>
      </c>
      <c r="I66" s="561" t="s">
        <v>577</v>
      </c>
    </row>
    <row r="67" spans="1:9" ht="93.75">
      <c r="A67" s="344">
        <v>45</v>
      </c>
      <c r="B67" s="510" t="s">
        <v>595</v>
      </c>
      <c r="C67" s="504" t="s">
        <v>676</v>
      </c>
      <c r="D67" s="505" t="s">
        <v>597</v>
      </c>
      <c r="E67" s="344" t="s">
        <v>458</v>
      </c>
      <c r="F67" s="533">
        <v>18850</v>
      </c>
      <c r="G67" s="344"/>
      <c r="H67" s="549" t="s">
        <v>429</v>
      </c>
      <c r="I67" s="561" t="s">
        <v>577</v>
      </c>
    </row>
    <row r="68" spans="1:9" ht="37.5">
      <c r="A68" s="344">
        <v>46</v>
      </c>
      <c r="B68" s="510" t="s">
        <v>598</v>
      </c>
      <c r="C68" s="504" t="s">
        <v>677</v>
      </c>
      <c r="D68" s="369" t="s">
        <v>600</v>
      </c>
      <c r="E68" s="344" t="s">
        <v>458</v>
      </c>
      <c r="F68" s="533">
        <v>7540</v>
      </c>
      <c r="G68" s="344"/>
      <c r="H68" s="549" t="s">
        <v>429</v>
      </c>
      <c r="I68" s="561" t="s">
        <v>577</v>
      </c>
    </row>
    <row r="69" spans="1:9" ht="37.5">
      <c r="A69" s="344">
        <v>47</v>
      </c>
      <c r="B69" s="510" t="s">
        <v>602</v>
      </c>
      <c r="C69" s="560" t="s">
        <v>603</v>
      </c>
      <c r="D69" s="369">
        <v>1</v>
      </c>
      <c r="E69" s="344" t="s">
        <v>458</v>
      </c>
      <c r="F69" s="533">
        <v>3770</v>
      </c>
      <c r="G69" s="344"/>
      <c r="H69" s="549" t="s">
        <v>429</v>
      </c>
      <c r="I69" s="561" t="s">
        <v>577</v>
      </c>
    </row>
    <row r="70" spans="1:9" ht="18.75">
      <c r="A70" s="629" t="s">
        <v>1029</v>
      </c>
      <c r="B70" s="629"/>
      <c r="C70" s="629"/>
      <c r="D70" s="629"/>
      <c r="E70" s="629"/>
      <c r="F70" s="535">
        <v>3446425</v>
      </c>
      <c r="G70" s="568"/>
      <c r="H70" s="569"/>
      <c r="I70" s="570"/>
    </row>
    <row r="71" spans="1:9" ht="18.75">
      <c r="A71" s="631" t="s">
        <v>20</v>
      </c>
      <c r="B71" s="631"/>
      <c r="C71" s="631"/>
      <c r="D71" s="631"/>
      <c r="E71" s="631"/>
      <c r="F71" s="631"/>
      <c r="G71" s="631"/>
      <c r="H71" s="631"/>
      <c r="I71" s="631"/>
    </row>
    <row r="72" spans="1:9" s="572" customFormat="1" ht="18.75">
      <c r="A72" s="643">
        <v>48</v>
      </c>
      <c r="B72" s="623" t="s">
        <v>675</v>
      </c>
      <c r="C72" s="363" t="s">
        <v>22</v>
      </c>
      <c r="D72" s="338">
        <v>0.55</v>
      </c>
      <c r="E72" s="513" t="s">
        <v>23</v>
      </c>
      <c r="F72" s="536">
        <v>444900</v>
      </c>
      <c r="G72" s="552" t="s">
        <v>429</v>
      </c>
      <c r="H72" s="513"/>
      <c r="I72" s="571">
        <v>239251</v>
      </c>
    </row>
    <row r="73" spans="1:9" s="572" customFormat="1" ht="18.75">
      <c r="A73" s="644"/>
      <c r="B73" s="624"/>
      <c r="C73" s="364" t="s">
        <v>26</v>
      </c>
      <c r="D73" s="377">
        <v>0.15</v>
      </c>
      <c r="E73" s="341">
        <v>239479</v>
      </c>
      <c r="F73" s="537"/>
      <c r="G73" s="514"/>
      <c r="H73" s="514"/>
      <c r="I73" s="573"/>
    </row>
    <row r="74" spans="1:9" s="572" customFormat="1" ht="18.75">
      <c r="A74" s="644"/>
      <c r="B74" s="624"/>
      <c r="C74" s="364" t="s">
        <v>27</v>
      </c>
      <c r="D74" s="377">
        <v>0.15</v>
      </c>
      <c r="E74" s="514"/>
      <c r="F74" s="537"/>
      <c r="G74" s="514"/>
      <c r="H74" s="514"/>
      <c r="I74" s="573"/>
    </row>
    <row r="75" spans="1:9" s="572" customFormat="1" ht="18.75">
      <c r="A75" s="644"/>
      <c r="B75" s="624"/>
      <c r="C75" s="364" t="s">
        <v>28</v>
      </c>
      <c r="D75" s="377">
        <v>0.15</v>
      </c>
      <c r="E75" s="514"/>
      <c r="F75" s="537"/>
      <c r="G75" s="514"/>
      <c r="H75" s="514"/>
      <c r="I75" s="573"/>
    </row>
    <row r="76" spans="1:9" s="572" customFormat="1" ht="18.75">
      <c r="A76" s="645"/>
      <c r="B76" s="625"/>
      <c r="C76" s="364" t="s">
        <v>29</v>
      </c>
      <c r="D76" s="378" t="s">
        <v>30</v>
      </c>
      <c r="E76" s="515"/>
      <c r="F76" s="538"/>
      <c r="G76" s="515"/>
      <c r="H76" s="515"/>
      <c r="I76" s="574"/>
    </row>
    <row r="77" spans="1:9" s="572" customFormat="1" ht="18.75">
      <c r="A77" s="637">
        <v>49</v>
      </c>
      <c r="B77" s="623" t="s">
        <v>996</v>
      </c>
      <c r="C77" s="363" t="s">
        <v>32</v>
      </c>
      <c r="D77" s="338">
        <v>0.5</v>
      </c>
      <c r="E77" s="513" t="s">
        <v>23</v>
      </c>
      <c r="F77" s="682">
        <v>218100</v>
      </c>
      <c r="G77" s="552" t="s">
        <v>429</v>
      </c>
      <c r="H77" s="513"/>
      <c r="I77" s="571">
        <v>239255</v>
      </c>
    </row>
    <row r="78" spans="1:9" s="572" customFormat="1" ht="18.75">
      <c r="A78" s="639"/>
      <c r="B78" s="625"/>
      <c r="C78" s="364" t="s">
        <v>34</v>
      </c>
      <c r="D78" s="378">
        <v>0.5</v>
      </c>
      <c r="E78" s="340">
        <v>239479</v>
      </c>
      <c r="F78" s="683"/>
      <c r="G78" s="515"/>
      <c r="H78" s="515"/>
      <c r="I78" s="574"/>
    </row>
    <row r="79" spans="1:9" s="572" customFormat="1" ht="18.75">
      <c r="A79" s="637">
        <v>50</v>
      </c>
      <c r="B79" s="623" t="s">
        <v>997</v>
      </c>
      <c r="C79" s="363" t="s">
        <v>36</v>
      </c>
      <c r="D79" s="338">
        <v>0.4</v>
      </c>
      <c r="E79" s="513" t="s">
        <v>23</v>
      </c>
      <c r="F79" s="536">
        <v>884600</v>
      </c>
      <c r="G79" s="552" t="s">
        <v>429</v>
      </c>
      <c r="H79" s="513"/>
      <c r="I79" s="571">
        <v>239261</v>
      </c>
    </row>
    <row r="80" spans="1:9" s="572" customFormat="1" ht="18.75">
      <c r="A80" s="638"/>
      <c r="B80" s="624"/>
      <c r="C80" s="364" t="s">
        <v>38</v>
      </c>
      <c r="D80" s="377">
        <v>0.1</v>
      </c>
      <c r="E80" s="341">
        <v>239479</v>
      </c>
      <c r="F80" s="537"/>
      <c r="G80" s="514"/>
      <c r="H80" s="514"/>
      <c r="I80" s="573"/>
    </row>
    <row r="81" spans="1:9" s="572" customFormat="1" ht="18.75">
      <c r="A81" s="638"/>
      <c r="B81" s="624"/>
      <c r="C81" s="364" t="s">
        <v>39</v>
      </c>
      <c r="D81" s="377">
        <v>0.2</v>
      </c>
      <c r="E81" s="514"/>
      <c r="F81" s="537"/>
      <c r="G81" s="514"/>
      <c r="H81" s="514"/>
      <c r="I81" s="573"/>
    </row>
    <row r="82" spans="1:9" s="572" customFormat="1" ht="18.75">
      <c r="A82" s="638"/>
      <c r="B82" s="624"/>
      <c r="C82" s="364" t="s">
        <v>40</v>
      </c>
      <c r="D82" s="377">
        <v>0.05</v>
      </c>
      <c r="E82" s="514"/>
      <c r="F82" s="537"/>
      <c r="G82" s="514"/>
      <c r="H82" s="514"/>
      <c r="I82" s="573"/>
    </row>
    <row r="83" spans="1:9" s="572" customFormat="1" ht="18.75">
      <c r="A83" s="638"/>
      <c r="B83" s="624"/>
      <c r="C83" s="364" t="s">
        <v>41</v>
      </c>
      <c r="D83" s="377">
        <v>0.15</v>
      </c>
      <c r="E83" s="514"/>
      <c r="F83" s="537"/>
      <c r="G83" s="514"/>
      <c r="H83" s="514"/>
      <c r="I83" s="573"/>
    </row>
    <row r="84" spans="1:9" s="572" customFormat="1" ht="18.75">
      <c r="A84" s="638"/>
      <c r="B84" s="624"/>
      <c r="C84" s="364" t="s">
        <v>42</v>
      </c>
      <c r="D84" s="377">
        <v>0.05</v>
      </c>
      <c r="E84" s="514"/>
      <c r="F84" s="537"/>
      <c r="G84" s="514"/>
      <c r="H84" s="514"/>
      <c r="I84" s="573"/>
    </row>
    <row r="85" spans="1:9" s="572" customFormat="1" ht="18.75">
      <c r="A85" s="639"/>
      <c r="B85" s="625"/>
      <c r="C85" s="365" t="s">
        <v>43</v>
      </c>
      <c r="D85" s="378">
        <v>0.05</v>
      </c>
      <c r="E85" s="515"/>
      <c r="F85" s="538"/>
      <c r="G85" s="515"/>
      <c r="H85" s="515"/>
      <c r="I85" s="574"/>
    </row>
    <row r="86" spans="1:9" s="572" customFormat="1" ht="18.75">
      <c r="A86" s="637">
        <v>51</v>
      </c>
      <c r="B86" s="623" t="s">
        <v>1109</v>
      </c>
      <c r="C86" s="363" t="s">
        <v>45</v>
      </c>
      <c r="D86" s="338">
        <v>1</v>
      </c>
      <c r="E86" s="513" t="s">
        <v>23</v>
      </c>
      <c r="F86" s="539">
        <v>20000</v>
      </c>
      <c r="G86" s="343"/>
      <c r="H86" s="552" t="s">
        <v>429</v>
      </c>
      <c r="I86" s="571">
        <v>20087</v>
      </c>
    </row>
    <row r="87" spans="1:9" s="572" customFormat="1" ht="18.75">
      <c r="A87" s="639"/>
      <c r="B87" s="625"/>
      <c r="C87" s="339"/>
      <c r="D87" s="515"/>
      <c r="E87" s="340">
        <v>239479</v>
      </c>
      <c r="F87" s="540"/>
      <c r="G87" s="339"/>
      <c r="H87" s="515"/>
      <c r="I87" s="574"/>
    </row>
    <row r="88" spans="1:9" s="572" customFormat="1" ht="18.75">
      <c r="A88" s="643">
        <v>52</v>
      </c>
      <c r="B88" s="623" t="s">
        <v>46</v>
      </c>
      <c r="C88" s="363" t="s">
        <v>47</v>
      </c>
      <c r="D88" s="338"/>
      <c r="E88" s="513" t="s">
        <v>23</v>
      </c>
      <c r="F88" s="539">
        <v>35000</v>
      </c>
      <c r="G88" s="343"/>
      <c r="H88" s="552" t="s">
        <v>429</v>
      </c>
      <c r="I88" s="571">
        <v>20087</v>
      </c>
    </row>
    <row r="89" spans="1:9" s="572" customFormat="1" ht="18.75">
      <c r="A89" s="644"/>
      <c r="B89" s="624"/>
      <c r="C89" s="364" t="s">
        <v>49</v>
      </c>
      <c r="D89" s="514"/>
      <c r="E89" s="341">
        <v>239479</v>
      </c>
      <c r="F89" s="541"/>
      <c r="G89" s="342"/>
      <c r="H89" s="342"/>
      <c r="I89" s="573"/>
    </row>
    <row r="90" spans="1:9" s="572" customFormat="1" ht="18.75">
      <c r="A90" s="644"/>
      <c r="B90" s="624"/>
      <c r="C90" s="364" t="s">
        <v>50</v>
      </c>
      <c r="D90" s="342"/>
      <c r="E90" s="342"/>
      <c r="F90" s="541"/>
      <c r="G90" s="342"/>
      <c r="H90" s="342"/>
      <c r="I90" s="573"/>
    </row>
    <row r="91" spans="1:9" s="572" customFormat="1" ht="18.75">
      <c r="A91" s="645"/>
      <c r="B91" s="625"/>
      <c r="C91" s="365" t="s">
        <v>51</v>
      </c>
      <c r="D91" s="339"/>
      <c r="E91" s="339"/>
      <c r="F91" s="540"/>
      <c r="G91" s="339"/>
      <c r="H91" s="339"/>
      <c r="I91" s="574"/>
    </row>
    <row r="92" spans="1:9" s="572" customFormat="1" ht="18.75">
      <c r="A92" s="637">
        <v>53</v>
      </c>
      <c r="B92" s="623" t="s">
        <v>1110</v>
      </c>
      <c r="C92" s="363" t="s">
        <v>36</v>
      </c>
      <c r="D92" s="338"/>
      <c r="E92" s="513" t="s">
        <v>23</v>
      </c>
      <c r="F92" s="539">
        <v>20000</v>
      </c>
      <c r="G92" s="343"/>
      <c r="H92" s="552" t="s">
        <v>429</v>
      </c>
      <c r="I92" s="571">
        <v>20087</v>
      </c>
    </row>
    <row r="93" spans="1:9" s="572" customFormat="1" ht="18.75">
      <c r="A93" s="638"/>
      <c r="B93" s="624"/>
      <c r="C93" s="364" t="s">
        <v>52</v>
      </c>
      <c r="D93" s="342"/>
      <c r="E93" s="341">
        <v>239479</v>
      </c>
      <c r="F93" s="541"/>
      <c r="G93" s="342"/>
      <c r="H93" s="342"/>
      <c r="I93" s="573"/>
    </row>
    <row r="94" spans="1:9" s="572" customFormat="1" ht="18.75">
      <c r="A94" s="639"/>
      <c r="B94" s="625"/>
      <c r="C94" s="339"/>
      <c r="D94" s="339"/>
      <c r="E94" s="339"/>
      <c r="F94" s="540"/>
      <c r="G94" s="339"/>
      <c r="H94" s="339"/>
      <c r="I94" s="574"/>
    </row>
    <row r="95" spans="1:9" s="572" customFormat="1" ht="18.75">
      <c r="A95" s="637">
        <v>54</v>
      </c>
      <c r="B95" s="623" t="s">
        <v>1108</v>
      </c>
      <c r="C95" s="364" t="s">
        <v>55</v>
      </c>
      <c r="D95" s="343"/>
      <c r="E95" s="513" t="s">
        <v>23</v>
      </c>
      <c r="F95" s="536">
        <v>35000</v>
      </c>
      <c r="G95" s="343"/>
      <c r="H95" s="552" t="s">
        <v>429</v>
      </c>
      <c r="I95" s="571">
        <v>20085</v>
      </c>
    </row>
    <row r="96" spans="1:9" s="572" customFormat="1" ht="18.75">
      <c r="A96" s="638"/>
      <c r="B96" s="624"/>
      <c r="C96" s="364" t="s">
        <v>57</v>
      </c>
      <c r="D96" s="342"/>
      <c r="E96" s="341">
        <v>239479</v>
      </c>
      <c r="F96" s="541"/>
      <c r="G96" s="342"/>
      <c r="H96" s="342"/>
      <c r="I96" s="573"/>
    </row>
    <row r="97" spans="1:9" s="572" customFormat="1" ht="18.75">
      <c r="A97" s="638"/>
      <c r="B97" s="624"/>
      <c r="C97" s="364" t="s">
        <v>59</v>
      </c>
      <c r="D97" s="342"/>
      <c r="E97" s="342"/>
      <c r="F97" s="541"/>
      <c r="G97" s="342"/>
      <c r="H97" s="342"/>
      <c r="I97" s="573"/>
    </row>
    <row r="98" spans="1:9" s="572" customFormat="1" ht="18.75">
      <c r="A98" s="639"/>
      <c r="B98" s="625"/>
      <c r="C98" s="339"/>
      <c r="D98" s="339"/>
      <c r="E98" s="339"/>
      <c r="F98" s="540"/>
      <c r="G98" s="339"/>
      <c r="H98" s="339"/>
      <c r="I98" s="574"/>
    </row>
    <row r="99" spans="1:9" s="572" customFormat="1" ht="20.25" customHeight="1">
      <c r="A99" s="637">
        <v>55</v>
      </c>
      <c r="B99" s="623" t="s">
        <v>1106</v>
      </c>
      <c r="C99" s="364" t="s">
        <v>62</v>
      </c>
      <c r="D99" s="342"/>
      <c r="E99" s="514" t="s">
        <v>23</v>
      </c>
      <c r="F99" s="682">
        <v>40000</v>
      </c>
      <c r="G99" s="342"/>
      <c r="H99" s="552" t="s">
        <v>429</v>
      </c>
      <c r="I99" s="573">
        <v>20087</v>
      </c>
    </row>
    <row r="100" spans="1:9" s="572" customFormat="1" ht="18.75">
      <c r="A100" s="638"/>
      <c r="B100" s="624"/>
      <c r="C100" s="364" t="s">
        <v>22</v>
      </c>
      <c r="D100" s="342"/>
      <c r="E100" s="341">
        <v>239479</v>
      </c>
      <c r="F100" s="684"/>
      <c r="G100" s="342"/>
      <c r="H100" s="342"/>
      <c r="I100" s="573"/>
    </row>
    <row r="101" spans="1:9" s="572" customFormat="1" ht="18.75">
      <c r="A101" s="639"/>
      <c r="B101" s="625"/>
      <c r="C101" s="365" t="s">
        <v>65</v>
      </c>
      <c r="D101" s="339"/>
      <c r="E101" s="339"/>
      <c r="F101" s="683"/>
      <c r="G101" s="339"/>
      <c r="H101" s="339"/>
      <c r="I101" s="574"/>
    </row>
    <row r="102" spans="1:9" s="572" customFormat="1" ht="15.75" customHeight="1">
      <c r="A102" s="637">
        <v>56</v>
      </c>
      <c r="B102" s="623" t="s">
        <v>1107</v>
      </c>
      <c r="C102" s="363" t="s">
        <v>66</v>
      </c>
      <c r="D102" s="343"/>
      <c r="E102" s="514" t="s">
        <v>23</v>
      </c>
      <c r="F102" s="682">
        <v>40000</v>
      </c>
      <c r="G102" s="343"/>
      <c r="H102" s="552" t="s">
        <v>429</v>
      </c>
      <c r="I102" s="571">
        <v>20087</v>
      </c>
    </row>
    <row r="103" spans="1:9" s="572" customFormat="1" ht="18.75">
      <c r="A103" s="638"/>
      <c r="B103" s="624"/>
      <c r="C103" s="364" t="s">
        <v>68</v>
      </c>
      <c r="D103" s="342"/>
      <c r="E103" s="341">
        <v>239479</v>
      </c>
      <c r="F103" s="684"/>
      <c r="G103" s="342"/>
      <c r="H103" s="342"/>
      <c r="I103" s="573"/>
    </row>
    <row r="104" spans="1:9" s="572" customFormat="1" ht="18.75">
      <c r="A104" s="638"/>
      <c r="B104" s="624"/>
      <c r="C104" s="364" t="s">
        <v>69</v>
      </c>
      <c r="D104" s="342"/>
      <c r="E104" s="342"/>
      <c r="F104" s="684"/>
      <c r="G104" s="342"/>
      <c r="H104" s="342"/>
      <c r="I104" s="573"/>
    </row>
    <row r="105" spans="1:9" s="572" customFormat="1" ht="18.75">
      <c r="A105" s="638"/>
      <c r="B105" s="624"/>
      <c r="C105" s="342"/>
      <c r="D105" s="342"/>
      <c r="E105" s="342"/>
      <c r="F105" s="684"/>
      <c r="G105" s="342"/>
      <c r="H105" s="342"/>
      <c r="I105" s="573"/>
    </row>
    <row r="106" spans="1:9" s="572" customFormat="1" ht="28.5" customHeight="1">
      <c r="A106" s="639"/>
      <c r="B106" s="625"/>
      <c r="C106" s="339"/>
      <c r="D106" s="339"/>
      <c r="E106" s="339"/>
      <c r="F106" s="683"/>
      <c r="G106" s="339"/>
      <c r="H106" s="339"/>
      <c r="I106" s="574"/>
    </row>
    <row r="107" spans="1:9" s="572" customFormat="1" ht="18.75">
      <c r="A107" s="364">
        <v>57</v>
      </c>
      <c r="B107" s="597" t="s">
        <v>72</v>
      </c>
      <c r="C107" s="364" t="s">
        <v>73</v>
      </c>
      <c r="D107" s="343"/>
      <c r="E107" s="514" t="s">
        <v>23</v>
      </c>
      <c r="F107" s="682">
        <v>40000</v>
      </c>
      <c r="G107" s="343"/>
      <c r="H107" s="552" t="s">
        <v>429</v>
      </c>
      <c r="I107" s="571">
        <v>20087</v>
      </c>
    </row>
    <row r="108" spans="1:9" s="572" customFormat="1" ht="18.75">
      <c r="A108" s="364"/>
      <c r="B108" s="597"/>
      <c r="C108" s="364" t="s">
        <v>75</v>
      </c>
      <c r="D108" s="342"/>
      <c r="E108" s="341">
        <v>239479</v>
      </c>
      <c r="F108" s="684"/>
      <c r="G108" s="342"/>
      <c r="H108" s="342"/>
      <c r="I108" s="573"/>
    </row>
    <row r="109" spans="1:9" s="572" customFormat="1" ht="18.75">
      <c r="A109" s="364"/>
      <c r="B109" s="597"/>
      <c r="C109" s="364" t="s">
        <v>39</v>
      </c>
      <c r="D109" s="339"/>
      <c r="E109" s="339"/>
      <c r="F109" s="683"/>
      <c r="G109" s="339"/>
      <c r="H109" s="339"/>
      <c r="I109" s="574"/>
    </row>
    <row r="110" spans="1:9" s="572" customFormat="1" ht="18.75">
      <c r="A110" s="363">
        <v>58</v>
      </c>
      <c r="B110" s="598" t="s">
        <v>1092</v>
      </c>
      <c r="C110" s="363" t="s">
        <v>77</v>
      </c>
      <c r="D110" s="343"/>
      <c r="E110" s="513" t="s">
        <v>23</v>
      </c>
      <c r="F110" s="682">
        <v>35000</v>
      </c>
      <c r="G110" s="343"/>
      <c r="H110" s="552" t="s">
        <v>429</v>
      </c>
      <c r="I110" s="571">
        <v>20087</v>
      </c>
    </row>
    <row r="111" spans="1:9" s="572" customFormat="1" ht="18.75">
      <c r="A111" s="364"/>
      <c r="B111" s="597" t="s">
        <v>1093</v>
      </c>
      <c r="C111" s="364" t="s">
        <v>78</v>
      </c>
      <c r="D111" s="342"/>
      <c r="E111" s="340">
        <v>239479</v>
      </c>
      <c r="F111" s="683"/>
      <c r="G111" s="342"/>
      <c r="H111" s="342"/>
      <c r="I111" s="573"/>
    </row>
    <row r="112" spans="1:9" s="572" customFormat="1" ht="18.75">
      <c r="A112" s="363">
        <v>59</v>
      </c>
      <c r="B112" s="598" t="s">
        <v>1094</v>
      </c>
      <c r="C112" s="363" t="s">
        <v>81</v>
      </c>
      <c r="D112" s="343"/>
      <c r="E112" s="514" t="s">
        <v>23</v>
      </c>
      <c r="F112" s="682">
        <v>40000</v>
      </c>
      <c r="G112" s="343"/>
      <c r="H112" s="552" t="s">
        <v>429</v>
      </c>
      <c r="I112" s="571">
        <v>20087</v>
      </c>
    </row>
    <row r="113" spans="1:9" s="572" customFormat="1" ht="18.75">
      <c r="A113" s="364"/>
      <c r="B113" s="597" t="s">
        <v>1095</v>
      </c>
      <c r="C113" s="364" t="s">
        <v>83</v>
      </c>
      <c r="D113" s="342"/>
      <c r="E113" s="341">
        <v>239479</v>
      </c>
      <c r="F113" s="684"/>
      <c r="G113" s="342"/>
      <c r="H113" s="342"/>
      <c r="I113" s="573"/>
    </row>
    <row r="114" spans="1:9" s="572" customFormat="1" ht="18.75">
      <c r="A114" s="365"/>
      <c r="B114" s="599"/>
      <c r="C114" s="365" t="s">
        <v>85</v>
      </c>
      <c r="D114" s="339"/>
      <c r="E114" s="339"/>
      <c r="F114" s="683"/>
      <c r="G114" s="339"/>
      <c r="H114" s="339"/>
      <c r="I114" s="574"/>
    </row>
    <row r="115" spans="1:9" s="572" customFormat="1" ht="18.75">
      <c r="A115" s="363">
        <v>60</v>
      </c>
      <c r="B115" s="598" t="s">
        <v>1096</v>
      </c>
      <c r="C115" s="363" t="s">
        <v>87</v>
      </c>
      <c r="D115" s="343"/>
      <c r="E115" s="514" t="s">
        <v>23</v>
      </c>
      <c r="F115" s="682">
        <v>35000</v>
      </c>
      <c r="G115" s="343"/>
      <c r="H115" s="552" t="s">
        <v>429</v>
      </c>
      <c r="I115" s="571">
        <v>20087</v>
      </c>
    </row>
    <row r="116" spans="1:9" s="572" customFormat="1" ht="18.75">
      <c r="A116" s="364"/>
      <c r="B116" s="597" t="s">
        <v>1097</v>
      </c>
      <c r="C116" s="364" t="s">
        <v>89</v>
      </c>
      <c r="D116" s="342"/>
      <c r="E116" s="341">
        <v>239479</v>
      </c>
      <c r="F116" s="683"/>
      <c r="G116" s="342"/>
      <c r="H116" s="342"/>
      <c r="I116" s="573"/>
    </row>
    <row r="117" spans="1:9" s="572" customFormat="1" ht="18.75">
      <c r="A117" s="363">
        <v>61</v>
      </c>
      <c r="B117" s="598" t="s">
        <v>1100</v>
      </c>
      <c r="C117" s="363" t="s">
        <v>52</v>
      </c>
      <c r="D117" s="343"/>
      <c r="E117" s="513" t="s">
        <v>23</v>
      </c>
      <c r="F117" s="682">
        <v>50000</v>
      </c>
      <c r="G117" s="343"/>
      <c r="H117" s="552" t="s">
        <v>429</v>
      </c>
      <c r="I117" s="571">
        <v>239365</v>
      </c>
    </row>
    <row r="118" spans="1:9" s="568" customFormat="1" ht="18.75">
      <c r="A118" s="364"/>
      <c r="B118" s="597" t="s">
        <v>1101</v>
      </c>
      <c r="C118" s="364" t="s">
        <v>49</v>
      </c>
      <c r="D118" s="342"/>
      <c r="E118" s="341">
        <v>239479</v>
      </c>
      <c r="F118" s="684"/>
      <c r="G118" s="342"/>
      <c r="H118" s="342"/>
      <c r="I118" s="573"/>
    </row>
    <row r="119" spans="1:9" s="568" customFormat="1" ht="18.75">
      <c r="A119" s="365"/>
      <c r="B119" s="599"/>
      <c r="C119" s="365" t="s">
        <v>47</v>
      </c>
      <c r="D119" s="339"/>
      <c r="E119" s="340"/>
      <c r="F119" s="683"/>
      <c r="G119" s="342"/>
      <c r="H119" s="342"/>
      <c r="I119" s="573"/>
    </row>
    <row r="120" spans="1:9" s="572" customFormat="1" ht="18.75">
      <c r="A120" s="363">
        <v>62</v>
      </c>
      <c r="B120" s="598" t="s">
        <v>1098</v>
      </c>
      <c r="C120" s="363" t="s">
        <v>95</v>
      </c>
      <c r="D120" s="343"/>
      <c r="E120" s="513" t="s">
        <v>23</v>
      </c>
      <c r="F120" s="682">
        <v>50000</v>
      </c>
      <c r="G120" s="343"/>
      <c r="H120" s="552" t="s">
        <v>429</v>
      </c>
      <c r="I120" s="571">
        <v>239365</v>
      </c>
    </row>
    <row r="121" spans="1:9" s="572" customFormat="1" ht="18.75">
      <c r="A121" s="365"/>
      <c r="B121" s="599" t="s">
        <v>1099</v>
      </c>
      <c r="C121" s="365" t="s">
        <v>97</v>
      </c>
      <c r="D121" s="339"/>
      <c r="E121" s="340">
        <v>239479</v>
      </c>
      <c r="F121" s="683"/>
      <c r="G121" s="339"/>
      <c r="H121" s="339"/>
      <c r="I121" s="574"/>
    </row>
    <row r="122" spans="1:9" s="572" customFormat="1" ht="20.25" customHeight="1">
      <c r="A122" s="364">
        <v>63</v>
      </c>
      <c r="B122" s="623" t="s">
        <v>1102</v>
      </c>
      <c r="C122" s="637" t="s">
        <v>102</v>
      </c>
      <c r="D122" s="342"/>
      <c r="E122" s="514" t="s">
        <v>23</v>
      </c>
      <c r="F122" s="682">
        <v>50000</v>
      </c>
      <c r="G122" s="342"/>
      <c r="H122" s="554" t="s">
        <v>429</v>
      </c>
      <c r="I122" s="573">
        <v>239365</v>
      </c>
    </row>
    <row r="123" spans="1:9" s="572" customFormat="1" ht="18.75">
      <c r="A123" s="364"/>
      <c r="B123" s="625"/>
      <c r="C123" s="639"/>
      <c r="D123" s="342"/>
      <c r="E123" s="341">
        <v>239479</v>
      </c>
      <c r="F123" s="683"/>
      <c r="G123" s="342"/>
      <c r="H123" s="342"/>
      <c r="I123" s="573"/>
    </row>
    <row r="124" spans="1:9" s="572" customFormat="1" ht="18.75">
      <c r="A124" s="629" t="s">
        <v>931</v>
      </c>
      <c r="B124" s="629"/>
      <c r="C124" s="629"/>
      <c r="D124" s="629"/>
      <c r="E124" s="629"/>
      <c r="F124" s="534">
        <v>2037600</v>
      </c>
      <c r="G124" s="646"/>
      <c r="H124" s="647"/>
      <c r="I124" s="648"/>
    </row>
    <row r="125" spans="1:9" ht="18.75">
      <c r="A125" s="631" t="s">
        <v>678</v>
      </c>
      <c r="B125" s="631"/>
      <c r="C125" s="631"/>
      <c r="D125" s="631"/>
      <c r="E125" s="631"/>
      <c r="F125" s="631"/>
      <c r="G125" s="631"/>
      <c r="H125" s="631"/>
      <c r="I125" s="631"/>
    </row>
    <row r="126" spans="1:9" ht="18.75">
      <c r="A126" s="513">
        <v>64</v>
      </c>
      <c r="B126" s="600" t="s">
        <v>679</v>
      </c>
      <c r="C126" s="363" t="s">
        <v>680</v>
      </c>
      <c r="D126" s="338">
        <v>1</v>
      </c>
      <c r="E126" s="513" t="s">
        <v>681</v>
      </c>
      <c r="F126" s="539">
        <v>301000</v>
      </c>
      <c r="G126" s="552" t="s">
        <v>429</v>
      </c>
      <c r="H126" s="513"/>
      <c r="I126" s="571">
        <v>20086</v>
      </c>
    </row>
    <row r="127" spans="1:9" ht="18.75">
      <c r="A127" s="515"/>
      <c r="B127" s="601" t="s">
        <v>682</v>
      </c>
      <c r="C127" s="515"/>
      <c r="D127" s="515"/>
      <c r="E127" s="515"/>
      <c r="F127" s="538"/>
      <c r="G127" s="575"/>
      <c r="H127" s="515"/>
      <c r="I127" s="574"/>
    </row>
    <row r="128" spans="1:9" ht="18.75">
      <c r="A128" s="514">
        <v>65</v>
      </c>
      <c r="B128" s="592" t="s">
        <v>683</v>
      </c>
      <c r="C128" s="364" t="s">
        <v>684</v>
      </c>
      <c r="D128" s="338">
        <v>1</v>
      </c>
      <c r="E128" s="513" t="s">
        <v>681</v>
      </c>
      <c r="F128" s="537">
        <v>240100</v>
      </c>
      <c r="G128" s="552" t="s">
        <v>429</v>
      </c>
      <c r="H128" s="514"/>
      <c r="I128" s="571">
        <v>20086</v>
      </c>
    </row>
    <row r="129" spans="1:9" ht="18.75">
      <c r="A129" s="515"/>
      <c r="B129" s="601" t="s">
        <v>685</v>
      </c>
      <c r="C129" s="515"/>
      <c r="D129" s="515"/>
      <c r="E129" s="515"/>
      <c r="F129" s="538"/>
      <c r="G129" s="575"/>
      <c r="H129" s="515"/>
      <c r="I129" s="574"/>
    </row>
    <row r="130" spans="1:9" ht="18.75">
      <c r="A130" s="514">
        <v>66</v>
      </c>
      <c r="B130" s="592" t="s">
        <v>686</v>
      </c>
      <c r="C130" s="364" t="s">
        <v>687</v>
      </c>
      <c r="D130" s="338">
        <v>1</v>
      </c>
      <c r="E130" s="513" t="s">
        <v>681</v>
      </c>
      <c r="F130" s="537">
        <v>143900</v>
      </c>
      <c r="G130" s="552" t="s">
        <v>429</v>
      </c>
      <c r="H130" s="514"/>
      <c r="I130" s="571">
        <v>20086</v>
      </c>
    </row>
    <row r="131" spans="1:9" ht="18.75">
      <c r="A131" s="515"/>
      <c r="B131" s="601" t="s">
        <v>688</v>
      </c>
      <c r="C131" s="515"/>
      <c r="D131" s="515"/>
      <c r="E131" s="515"/>
      <c r="F131" s="538"/>
      <c r="G131" s="575"/>
      <c r="H131" s="515"/>
      <c r="I131" s="574"/>
    </row>
    <row r="132" spans="1:9" ht="18.75">
      <c r="A132" s="514">
        <v>67</v>
      </c>
      <c r="B132" s="602" t="s">
        <v>689</v>
      </c>
      <c r="C132" s="364" t="s">
        <v>690</v>
      </c>
      <c r="D132" s="338">
        <v>1</v>
      </c>
      <c r="E132" s="513" t="s">
        <v>681</v>
      </c>
      <c r="F132" s="537">
        <v>99500</v>
      </c>
      <c r="G132" s="552" t="s">
        <v>429</v>
      </c>
      <c r="H132" s="514"/>
      <c r="I132" s="571">
        <v>20086</v>
      </c>
    </row>
    <row r="133" spans="1:9" ht="18.75">
      <c r="A133" s="515"/>
      <c r="B133" s="602" t="s">
        <v>691</v>
      </c>
      <c r="C133" s="515"/>
      <c r="D133" s="515"/>
      <c r="E133" s="515"/>
      <c r="F133" s="538"/>
      <c r="G133" s="575"/>
      <c r="H133" s="515"/>
      <c r="I133" s="574"/>
    </row>
    <row r="134" spans="1:9" ht="18.75">
      <c r="A134" s="514">
        <v>68</v>
      </c>
      <c r="B134" s="592" t="s">
        <v>692</v>
      </c>
      <c r="C134" s="364" t="s">
        <v>1084</v>
      </c>
      <c r="D134" s="338">
        <v>1</v>
      </c>
      <c r="E134" s="513" t="s">
        <v>681</v>
      </c>
      <c r="F134" s="537">
        <v>602000</v>
      </c>
      <c r="G134" s="552" t="s">
        <v>429</v>
      </c>
      <c r="H134" s="514"/>
      <c r="I134" s="571">
        <v>20086</v>
      </c>
    </row>
    <row r="135" spans="1:9" ht="18.75">
      <c r="A135" s="515"/>
      <c r="B135" s="599"/>
      <c r="C135" s="515"/>
      <c r="D135" s="515"/>
      <c r="E135" s="515"/>
      <c r="F135" s="538"/>
      <c r="G135" s="575"/>
      <c r="H135" s="515"/>
      <c r="I135" s="574"/>
    </row>
    <row r="136" spans="1:9" ht="18.75">
      <c r="A136" s="514">
        <v>69</v>
      </c>
      <c r="B136" s="592" t="s">
        <v>693</v>
      </c>
      <c r="C136" s="364" t="s">
        <v>694</v>
      </c>
      <c r="D136" s="338">
        <v>1</v>
      </c>
      <c r="E136" s="513" t="s">
        <v>681</v>
      </c>
      <c r="F136" s="537">
        <v>236400</v>
      </c>
      <c r="G136" s="552" t="s">
        <v>429</v>
      </c>
      <c r="H136" s="514"/>
      <c r="I136" s="571">
        <v>20086</v>
      </c>
    </row>
    <row r="137" spans="1:9" ht="18.75">
      <c r="A137" s="515"/>
      <c r="B137" s="601" t="s">
        <v>695</v>
      </c>
      <c r="C137" s="515"/>
      <c r="D137" s="515"/>
      <c r="E137" s="515"/>
      <c r="F137" s="538"/>
      <c r="G137" s="575"/>
      <c r="H137" s="515"/>
      <c r="I137" s="574"/>
    </row>
    <row r="138" spans="1:9" ht="18.75">
      <c r="A138" s="514">
        <v>70</v>
      </c>
      <c r="B138" s="597" t="s">
        <v>696</v>
      </c>
      <c r="C138" s="364" t="s">
        <v>697</v>
      </c>
      <c r="D138" s="338">
        <v>1</v>
      </c>
      <c r="E138" s="513" t="s">
        <v>681</v>
      </c>
      <c r="F138" s="537">
        <v>87200</v>
      </c>
      <c r="G138" s="552" t="s">
        <v>429</v>
      </c>
      <c r="H138" s="514"/>
      <c r="I138" s="650">
        <v>20086</v>
      </c>
    </row>
    <row r="139" spans="1:9" ht="18.75">
      <c r="A139" s="514"/>
      <c r="B139" s="597" t="s">
        <v>698</v>
      </c>
      <c r="C139" s="514"/>
      <c r="D139" s="514"/>
      <c r="E139" s="514"/>
      <c r="F139" s="537"/>
      <c r="G139" s="568"/>
      <c r="H139" s="514"/>
      <c r="I139" s="685"/>
    </row>
    <row r="140" spans="1:9" ht="18.75">
      <c r="A140" s="515"/>
      <c r="B140" s="599" t="s">
        <v>699</v>
      </c>
      <c r="C140" s="515"/>
      <c r="D140" s="515"/>
      <c r="E140" s="515"/>
      <c r="F140" s="538"/>
      <c r="G140" s="575"/>
      <c r="H140" s="515"/>
      <c r="I140" s="651"/>
    </row>
    <row r="141" spans="1:9" ht="18.75">
      <c r="A141" s="514">
        <v>71</v>
      </c>
      <c r="B141" s="598" t="s">
        <v>700</v>
      </c>
      <c r="C141" s="364" t="s">
        <v>701</v>
      </c>
      <c r="D141" s="338">
        <v>1</v>
      </c>
      <c r="E141" s="513" t="s">
        <v>681</v>
      </c>
      <c r="F141" s="537">
        <v>170100</v>
      </c>
      <c r="G141" s="552" t="s">
        <v>429</v>
      </c>
      <c r="H141" s="514"/>
      <c r="I141" s="685">
        <v>20086</v>
      </c>
    </row>
    <row r="142" spans="1:9" ht="18.75">
      <c r="A142" s="514"/>
      <c r="B142" s="597" t="s">
        <v>702</v>
      </c>
      <c r="C142" s="514"/>
      <c r="D142" s="514"/>
      <c r="E142" s="514"/>
      <c r="F142" s="537"/>
      <c r="G142" s="568"/>
      <c r="H142" s="514"/>
      <c r="I142" s="685"/>
    </row>
    <row r="143" spans="1:9" ht="18.75">
      <c r="A143" s="515"/>
      <c r="B143" s="599" t="s">
        <v>703</v>
      </c>
      <c r="C143" s="515"/>
      <c r="D143" s="515"/>
      <c r="E143" s="515"/>
      <c r="F143" s="538"/>
      <c r="G143" s="568"/>
      <c r="H143" s="515"/>
      <c r="I143" s="651"/>
    </row>
    <row r="144" spans="1:9" ht="18.75">
      <c r="A144" s="513">
        <v>72</v>
      </c>
      <c r="B144" s="597" t="s">
        <v>704</v>
      </c>
      <c r="C144" s="364" t="s">
        <v>705</v>
      </c>
      <c r="D144" s="338">
        <v>1</v>
      </c>
      <c r="E144" s="513" t="s">
        <v>360</v>
      </c>
      <c r="F144" s="539">
        <v>156200</v>
      </c>
      <c r="G144" s="552" t="s">
        <v>429</v>
      </c>
      <c r="H144" s="513"/>
      <c r="I144" s="685">
        <v>20086</v>
      </c>
    </row>
    <row r="145" spans="1:9" ht="18.75">
      <c r="A145" s="514"/>
      <c r="B145" s="597" t="s">
        <v>706</v>
      </c>
      <c r="C145" s="364"/>
      <c r="D145" s="514"/>
      <c r="E145" s="514"/>
      <c r="F145" s="537"/>
      <c r="G145" s="568"/>
      <c r="H145" s="514"/>
      <c r="I145" s="685"/>
    </row>
    <row r="146" spans="1:9" ht="18.75">
      <c r="A146" s="515"/>
      <c r="B146" s="599" t="s">
        <v>707</v>
      </c>
      <c r="C146" s="365"/>
      <c r="D146" s="515"/>
      <c r="E146" s="515"/>
      <c r="F146" s="538"/>
      <c r="G146" s="568"/>
      <c r="H146" s="515"/>
      <c r="I146" s="651"/>
    </row>
    <row r="147" spans="1:9" ht="18.75">
      <c r="A147" s="514">
        <v>73</v>
      </c>
      <c r="B147" s="597" t="s">
        <v>708</v>
      </c>
      <c r="C147" s="364" t="s">
        <v>709</v>
      </c>
      <c r="D147" s="338">
        <v>1</v>
      </c>
      <c r="E147" s="514" t="s">
        <v>360</v>
      </c>
      <c r="F147" s="537">
        <v>151800</v>
      </c>
      <c r="G147" s="552" t="s">
        <v>429</v>
      </c>
      <c r="H147" s="514"/>
      <c r="I147" s="650">
        <v>20086</v>
      </c>
    </row>
    <row r="148" spans="1:9" ht="18.75">
      <c r="A148" s="514"/>
      <c r="B148" s="597" t="s">
        <v>710</v>
      </c>
      <c r="C148" s="364"/>
      <c r="D148" s="514"/>
      <c r="E148" s="514"/>
      <c r="F148" s="537"/>
      <c r="G148" s="575"/>
      <c r="H148" s="514"/>
      <c r="I148" s="651"/>
    </row>
    <row r="149" spans="1:9" ht="18.75">
      <c r="A149" s="513">
        <v>74</v>
      </c>
      <c r="B149" s="598" t="s">
        <v>711</v>
      </c>
      <c r="C149" s="363" t="s">
        <v>712</v>
      </c>
      <c r="D149" s="338">
        <v>1</v>
      </c>
      <c r="E149" s="513" t="s">
        <v>360</v>
      </c>
      <c r="F149" s="539">
        <v>340200</v>
      </c>
      <c r="G149" s="552" t="s">
        <v>429</v>
      </c>
      <c r="H149" s="513"/>
      <c r="I149" s="650">
        <v>20086</v>
      </c>
    </row>
    <row r="150" spans="1:9" ht="18.75">
      <c r="A150" s="515"/>
      <c r="B150" s="522"/>
      <c r="C150" s="515"/>
      <c r="D150" s="515"/>
      <c r="E150" s="515"/>
      <c r="F150" s="538"/>
      <c r="G150" s="575"/>
      <c r="H150" s="515"/>
      <c r="I150" s="651"/>
    </row>
    <row r="151" spans="1:9" ht="18.75">
      <c r="A151" s="514">
        <v>75</v>
      </c>
      <c r="B151" s="597" t="s">
        <v>713</v>
      </c>
      <c r="C151" s="364" t="s">
        <v>714</v>
      </c>
      <c r="D151" s="338">
        <v>1</v>
      </c>
      <c r="E151" s="513" t="s">
        <v>360</v>
      </c>
      <c r="F151" s="537">
        <v>254100</v>
      </c>
      <c r="G151" s="552" t="s">
        <v>429</v>
      </c>
      <c r="H151" s="514"/>
      <c r="I151" s="650">
        <v>20086</v>
      </c>
    </row>
    <row r="152" spans="1:9" ht="18.75">
      <c r="A152" s="514"/>
      <c r="B152" s="597" t="s">
        <v>715</v>
      </c>
      <c r="C152" s="364"/>
      <c r="D152" s="514"/>
      <c r="E152" s="514"/>
      <c r="F152" s="537"/>
      <c r="G152" s="575"/>
      <c r="H152" s="514"/>
      <c r="I152" s="651"/>
    </row>
    <row r="153" spans="1:9" ht="18.75">
      <c r="A153" s="363">
        <v>76</v>
      </c>
      <c r="B153" s="598" t="s">
        <v>716</v>
      </c>
      <c r="C153" s="363" t="s">
        <v>1067</v>
      </c>
      <c r="D153" s="338">
        <v>1</v>
      </c>
      <c r="E153" s="513" t="s">
        <v>360</v>
      </c>
      <c r="F153" s="539">
        <v>334100</v>
      </c>
      <c r="G153" s="552" t="s">
        <v>429</v>
      </c>
      <c r="H153" s="513"/>
      <c r="I153" s="650">
        <v>20086</v>
      </c>
    </row>
    <row r="154" spans="1:9" ht="18.75">
      <c r="A154" s="365"/>
      <c r="B154" s="599" t="s">
        <v>717</v>
      </c>
      <c r="C154" s="365"/>
      <c r="D154" s="515"/>
      <c r="E154" s="515"/>
      <c r="F154" s="538"/>
      <c r="G154" s="575"/>
      <c r="H154" s="515"/>
      <c r="I154" s="651"/>
    </row>
    <row r="155" spans="1:9" ht="18.75">
      <c r="A155" s="364">
        <v>77</v>
      </c>
      <c r="B155" s="597" t="s">
        <v>718</v>
      </c>
      <c r="C155" s="364" t="s">
        <v>719</v>
      </c>
      <c r="D155" s="338">
        <v>1</v>
      </c>
      <c r="E155" s="513" t="s">
        <v>360</v>
      </c>
      <c r="F155" s="537">
        <v>244300</v>
      </c>
      <c r="G155" s="552" t="s">
        <v>429</v>
      </c>
      <c r="H155" s="514"/>
      <c r="I155" s="571">
        <v>20086</v>
      </c>
    </row>
    <row r="156" spans="1:9" ht="18.75">
      <c r="A156" s="363">
        <v>78</v>
      </c>
      <c r="B156" s="598" t="s">
        <v>720</v>
      </c>
      <c r="C156" s="363" t="s">
        <v>721</v>
      </c>
      <c r="D156" s="338">
        <v>1</v>
      </c>
      <c r="E156" s="513" t="s">
        <v>360</v>
      </c>
      <c r="F156" s="539">
        <v>191900</v>
      </c>
      <c r="G156" s="552" t="s">
        <v>429</v>
      </c>
      <c r="H156" s="513"/>
      <c r="I156" s="650">
        <v>20086</v>
      </c>
    </row>
    <row r="157" spans="1:9" ht="18.75">
      <c r="A157" s="365"/>
      <c r="B157" s="599" t="s">
        <v>722</v>
      </c>
      <c r="C157" s="365"/>
      <c r="D157" s="515"/>
      <c r="E157" s="515"/>
      <c r="F157" s="538"/>
      <c r="G157" s="575"/>
      <c r="H157" s="515"/>
      <c r="I157" s="651"/>
    </row>
    <row r="158" spans="1:9" ht="18.75">
      <c r="A158" s="364">
        <v>79</v>
      </c>
      <c r="B158" s="597" t="s">
        <v>723</v>
      </c>
      <c r="C158" s="364" t="s">
        <v>724</v>
      </c>
      <c r="D158" s="338">
        <v>1</v>
      </c>
      <c r="E158" s="513" t="s">
        <v>360</v>
      </c>
      <c r="F158" s="537">
        <v>261600</v>
      </c>
      <c r="G158" s="552" t="s">
        <v>429</v>
      </c>
      <c r="H158" s="514"/>
      <c r="I158" s="650">
        <v>20086</v>
      </c>
    </row>
    <row r="159" spans="1:9" ht="18.75">
      <c r="A159" s="364"/>
      <c r="B159" s="597" t="s">
        <v>725</v>
      </c>
      <c r="C159" s="364"/>
      <c r="D159" s="514"/>
      <c r="E159" s="514"/>
      <c r="F159" s="537"/>
      <c r="G159" s="575"/>
      <c r="H159" s="514"/>
      <c r="I159" s="651"/>
    </row>
    <row r="160" spans="1:9" ht="18.75">
      <c r="A160" s="363">
        <v>80</v>
      </c>
      <c r="B160" s="598" t="s">
        <v>726</v>
      </c>
      <c r="C160" s="363" t="s">
        <v>727</v>
      </c>
      <c r="D160" s="338">
        <v>1</v>
      </c>
      <c r="E160" s="513" t="s">
        <v>360</v>
      </c>
      <c r="F160" s="539">
        <v>331500</v>
      </c>
      <c r="G160" s="552" t="s">
        <v>429</v>
      </c>
      <c r="H160" s="513"/>
      <c r="I160" s="650">
        <v>20086</v>
      </c>
    </row>
    <row r="161" spans="1:9" ht="18.75">
      <c r="A161" s="365"/>
      <c r="B161" s="599" t="s">
        <v>728</v>
      </c>
      <c r="C161" s="365"/>
      <c r="D161" s="515"/>
      <c r="E161" s="515"/>
      <c r="F161" s="538"/>
      <c r="G161" s="575"/>
      <c r="H161" s="515"/>
      <c r="I161" s="651"/>
    </row>
    <row r="162" spans="1:9" ht="18.75">
      <c r="A162" s="364">
        <v>81</v>
      </c>
      <c r="B162" s="597" t="s">
        <v>729</v>
      </c>
      <c r="C162" s="364" t="s">
        <v>730</v>
      </c>
      <c r="D162" s="338">
        <v>1</v>
      </c>
      <c r="E162" s="513" t="s">
        <v>360</v>
      </c>
      <c r="F162" s="539">
        <v>388200</v>
      </c>
      <c r="G162" s="552" t="s">
        <v>429</v>
      </c>
      <c r="H162" s="513"/>
      <c r="I162" s="650">
        <v>20086</v>
      </c>
    </row>
    <row r="163" spans="1:9" ht="18.75">
      <c r="A163" s="365"/>
      <c r="B163" s="599" t="s">
        <v>731</v>
      </c>
      <c r="C163" s="365"/>
      <c r="D163" s="515"/>
      <c r="E163" s="515"/>
      <c r="F163" s="538"/>
      <c r="G163" s="575"/>
      <c r="H163" s="515"/>
      <c r="I163" s="651"/>
    </row>
    <row r="164" spans="1:9" ht="18.75">
      <c r="A164" s="364">
        <v>82</v>
      </c>
      <c r="B164" s="597" t="s">
        <v>732</v>
      </c>
      <c r="C164" s="364" t="s">
        <v>733</v>
      </c>
      <c r="D164" s="338">
        <v>1</v>
      </c>
      <c r="E164" s="513" t="s">
        <v>360</v>
      </c>
      <c r="F164" s="537">
        <v>444900</v>
      </c>
      <c r="G164" s="552" t="s">
        <v>429</v>
      </c>
      <c r="H164" s="514"/>
      <c r="I164" s="650">
        <v>239144</v>
      </c>
    </row>
    <row r="165" spans="1:9" ht="18.75">
      <c r="A165" s="364"/>
      <c r="B165" s="597" t="s">
        <v>734</v>
      </c>
      <c r="C165" s="364"/>
      <c r="D165" s="514"/>
      <c r="E165" s="514"/>
      <c r="F165" s="537"/>
      <c r="G165" s="514"/>
      <c r="H165" s="514"/>
      <c r="I165" s="685"/>
    </row>
    <row r="166" spans="1:9" ht="18.75">
      <c r="A166" s="364"/>
      <c r="B166" s="597" t="s">
        <v>735</v>
      </c>
      <c r="C166" s="364"/>
      <c r="D166" s="514"/>
      <c r="E166" s="514"/>
      <c r="F166" s="537"/>
      <c r="G166" s="514"/>
      <c r="H166" s="514"/>
      <c r="I166" s="651"/>
    </row>
    <row r="167" spans="1:9" ht="18.75">
      <c r="A167" s="363">
        <v>83</v>
      </c>
      <c r="B167" s="598" t="s">
        <v>736</v>
      </c>
      <c r="C167" s="363" t="s">
        <v>737</v>
      </c>
      <c r="D167" s="338">
        <v>1</v>
      </c>
      <c r="E167" s="513" t="s">
        <v>360</v>
      </c>
      <c r="F167" s="539">
        <v>152700</v>
      </c>
      <c r="G167" s="552" t="s">
        <v>429</v>
      </c>
      <c r="H167" s="513"/>
      <c r="I167" s="650">
        <v>20086</v>
      </c>
    </row>
    <row r="168" spans="1:9" ht="18.75">
      <c r="A168" s="365"/>
      <c r="B168" s="599" t="s">
        <v>738</v>
      </c>
      <c r="C168" s="365"/>
      <c r="D168" s="515"/>
      <c r="E168" s="515"/>
      <c r="F168" s="538"/>
      <c r="G168" s="575"/>
      <c r="H168" s="515"/>
      <c r="I168" s="651"/>
    </row>
    <row r="169" spans="1:9" ht="18.75">
      <c r="A169" s="364">
        <v>84</v>
      </c>
      <c r="B169" s="597" t="s">
        <v>739</v>
      </c>
      <c r="C169" s="364" t="s">
        <v>740</v>
      </c>
      <c r="D169" s="338">
        <v>1</v>
      </c>
      <c r="E169" s="513" t="s">
        <v>360</v>
      </c>
      <c r="F169" s="537">
        <v>370800</v>
      </c>
      <c r="G169" s="552" t="s">
        <v>429</v>
      </c>
      <c r="H169" s="514"/>
      <c r="I169" s="650">
        <v>20086</v>
      </c>
    </row>
    <row r="170" spans="1:9" ht="18.75">
      <c r="A170" s="364"/>
      <c r="B170" s="597" t="s">
        <v>741</v>
      </c>
      <c r="C170" s="364"/>
      <c r="D170" s="514"/>
      <c r="E170" s="514"/>
      <c r="F170" s="537"/>
      <c r="G170" s="575"/>
      <c r="H170" s="514"/>
      <c r="I170" s="651"/>
    </row>
    <row r="171" spans="1:9" ht="18.75">
      <c r="A171" s="363">
        <v>85</v>
      </c>
      <c r="B171" s="598" t="s">
        <v>742</v>
      </c>
      <c r="C171" s="363" t="s">
        <v>743</v>
      </c>
      <c r="D171" s="338">
        <v>1</v>
      </c>
      <c r="E171" s="513" t="s">
        <v>360</v>
      </c>
      <c r="F171" s="539">
        <v>785200</v>
      </c>
      <c r="G171" s="552" t="s">
        <v>429</v>
      </c>
      <c r="H171" s="513"/>
      <c r="I171" s="650">
        <v>20086</v>
      </c>
    </row>
    <row r="172" spans="1:9" ht="18.75">
      <c r="A172" s="365"/>
      <c r="B172" s="599" t="s">
        <v>744</v>
      </c>
      <c r="C172" s="365"/>
      <c r="D172" s="515"/>
      <c r="E172" s="515"/>
      <c r="F172" s="538"/>
      <c r="G172" s="575"/>
      <c r="H172" s="515"/>
      <c r="I172" s="651"/>
    </row>
    <row r="173" spans="1:9" ht="18.75">
      <c r="A173" s="364">
        <v>86</v>
      </c>
      <c r="B173" s="597" t="s">
        <v>745</v>
      </c>
      <c r="C173" s="364" t="s">
        <v>746</v>
      </c>
      <c r="D173" s="338">
        <v>1</v>
      </c>
      <c r="E173" s="513" t="s">
        <v>360</v>
      </c>
      <c r="F173" s="537">
        <v>145100</v>
      </c>
      <c r="G173" s="552" t="s">
        <v>429</v>
      </c>
      <c r="H173" s="514"/>
      <c r="I173" s="650">
        <v>20086</v>
      </c>
    </row>
    <row r="174" spans="1:9" ht="18.75">
      <c r="A174" s="364"/>
      <c r="B174" s="597" t="s">
        <v>747</v>
      </c>
      <c r="C174" s="364"/>
      <c r="D174" s="514"/>
      <c r="E174" s="514"/>
      <c r="F174" s="537"/>
      <c r="G174" s="575"/>
      <c r="H174" s="514"/>
      <c r="I174" s="651"/>
    </row>
    <row r="175" spans="1:9" ht="18.75">
      <c r="A175" s="363">
        <v>87</v>
      </c>
      <c r="B175" s="598" t="s">
        <v>748</v>
      </c>
      <c r="C175" s="363" t="s">
        <v>749</v>
      </c>
      <c r="D175" s="338">
        <v>1</v>
      </c>
      <c r="E175" s="513" t="s">
        <v>360</v>
      </c>
      <c r="F175" s="539">
        <v>199800</v>
      </c>
      <c r="G175" s="552" t="s">
        <v>429</v>
      </c>
      <c r="H175" s="513"/>
      <c r="I175" s="650">
        <v>20086</v>
      </c>
    </row>
    <row r="176" spans="1:9" ht="18.75">
      <c r="A176" s="364"/>
      <c r="B176" s="597" t="s">
        <v>750</v>
      </c>
      <c r="C176" s="364"/>
      <c r="D176" s="514"/>
      <c r="E176" s="514"/>
      <c r="F176" s="537"/>
      <c r="G176" s="514"/>
      <c r="H176" s="514"/>
      <c r="I176" s="685"/>
    </row>
    <row r="177" spans="1:9" ht="18.75">
      <c r="A177" s="365"/>
      <c r="B177" s="599" t="s">
        <v>751</v>
      </c>
      <c r="C177" s="365"/>
      <c r="D177" s="515"/>
      <c r="E177" s="515"/>
      <c r="F177" s="538"/>
      <c r="G177" s="514"/>
      <c r="H177" s="515"/>
      <c r="I177" s="651"/>
    </row>
    <row r="178" spans="1:9" ht="18.75">
      <c r="A178" s="513">
        <v>88</v>
      </c>
      <c r="B178" s="603" t="s">
        <v>752</v>
      </c>
      <c r="C178" s="576" t="s">
        <v>753</v>
      </c>
      <c r="D178" s="338">
        <v>1</v>
      </c>
      <c r="E178" s="513" t="s">
        <v>360</v>
      </c>
      <c r="F178" s="539">
        <v>261700</v>
      </c>
      <c r="G178" s="552" t="s">
        <v>429</v>
      </c>
      <c r="H178" s="513"/>
      <c r="I178" s="650">
        <v>20086</v>
      </c>
    </row>
    <row r="179" spans="1:9" ht="18.75">
      <c r="A179" s="515"/>
      <c r="B179" s="604" t="s">
        <v>754</v>
      </c>
      <c r="C179" s="577"/>
      <c r="D179" s="515"/>
      <c r="E179" s="515"/>
      <c r="F179" s="538"/>
      <c r="G179" s="515"/>
      <c r="H179" s="515"/>
      <c r="I179" s="651"/>
    </row>
    <row r="180" spans="1:9" ht="18.75">
      <c r="A180" s="513">
        <v>89</v>
      </c>
      <c r="B180" s="603" t="s">
        <v>755</v>
      </c>
      <c r="C180" s="576" t="s">
        <v>756</v>
      </c>
      <c r="D180" s="338">
        <v>1</v>
      </c>
      <c r="E180" s="513" t="s">
        <v>360</v>
      </c>
      <c r="F180" s="539">
        <v>567100</v>
      </c>
      <c r="G180" s="552" t="s">
        <v>429</v>
      </c>
      <c r="H180" s="513"/>
      <c r="I180" s="650">
        <v>20086</v>
      </c>
    </row>
    <row r="181" spans="1:9" ht="18.75">
      <c r="A181" s="514"/>
      <c r="B181" s="605" t="s">
        <v>757</v>
      </c>
      <c r="C181" s="578"/>
      <c r="D181" s="514"/>
      <c r="E181" s="514"/>
      <c r="F181" s="537"/>
      <c r="G181" s="514"/>
      <c r="H181" s="514"/>
      <c r="I181" s="685"/>
    </row>
    <row r="182" spans="1:9" ht="18.75">
      <c r="A182" s="515"/>
      <c r="B182" s="604" t="s">
        <v>758</v>
      </c>
      <c r="C182" s="577"/>
      <c r="D182" s="515"/>
      <c r="E182" s="515"/>
      <c r="F182" s="538"/>
      <c r="G182" s="515"/>
      <c r="H182" s="515"/>
      <c r="I182" s="651"/>
    </row>
    <row r="183" spans="1:9" ht="18.75">
      <c r="A183" s="513">
        <v>90</v>
      </c>
      <c r="B183" s="603" t="s">
        <v>759</v>
      </c>
      <c r="C183" s="363" t="s">
        <v>760</v>
      </c>
      <c r="D183" s="338">
        <v>1</v>
      </c>
      <c r="E183" s="513" t="s">
        <v>360</v>
      </c>
      <c r="F183" s="539">
        <v>218100</v>
      </c>
      <c r="G183" s="552" t="s">
        <v>429</v>
      </c>
      <c r="H183" s="513"/>
      <c r="I183" s="650">
        <v>20086</v>
      </c>
    </row>
    <row r="184" spans="1:9" ht="18.75">
      <c r="A184" s="515"/>
      <c r="B184" s="604" t="s">
        <v>761</v>
      </c>
      <c r="C184" s="365"/>
      <c r="D184" s="515"/>
      <c r="E184" s="515"/>
      <c r="F184" s="538"/>
      <c r="G184" s="575"/>
      <c r="H184" s="515"/>
      <c r="I184" s="651"/>
    </row>
    <row r="185" spans="1:9" ht="18.75">
      <c r="A185" s="513">
        <v>91</v>
      </c>
      <c r="B185" s="603" t="s">
        <v>762</v>
      </c>
      <c r="C185" s="363" t="s">
        <v>763</v>
      </c>
      <c r="D185" s="338">
        <v>1</v>
      </c>
      <c r="E185" s="513" t="s">
        <v>360</v>
      </c>
      <c r="F185" s="539">
        <v>130900</v>
      </c>
      <c r="G185" s="552" t="s">
        <v>429</v>
      </c>
      <c r="H185" s="513"/>
      <c r="I185" s="650">
        <v>20086</v>
      </c>
    </row>
    <row r="186" spans="1:9" ht="18.75">
      <c r="A186" s="515"/>
      <c r="B186" s="604" t="s">
        <v>764</v>
      </c>
      <c r="C186" s="365"/>
      <c r="D186" s="515"/>
      <c r="E186" s="515"/>
      <c r="F186" s="538"/>
      <c r="G186" s="575"/>
      <c r="H186" s="515"/>
      <c r="I186" s="651"/>
    </row>
    <row r="187" spans="1:9" ht="18.75">
      <c r="A187" s="513">
        <v>92</v>
      </c>
      <c r="B187" s="602" t="s">
        <v>765</v>
      </c>
      <c r="C187" s="363" t="s">
        <v>766</v>
      </c>
      <c r="D187" s="338">
        <v>1</v>
      </c>
      <c r="E187" s="513" t="s">
        <v>360</v>
      </c>
      <c r="F187" s="539">
        <v>87200</v>
      </c>
      <c r="G187" s="552" t="s">
        <v>429</v>
      </c>
      <c r="H187" s="513"/>
      <c r="I187" s="650">
        <v>20086</v>
      </c>
    </row>
    <row r="188" spans="1:9" ht="18.75">
      <c r="A188" s="515"/>
      <c r="B188" s="602" t="s">
        <v>767</v>
      </c>
      <c r="C188" s="365"/>
      <c r="D188" s="515"/>
      <c r="E188" s="515"/>
      <c r="F188" s="538"/>
      <c r="G188" s="575"/>
      <c r="H188" s="515"/>
      <c r="I188" s="651"/>
    </row>
    <row r="189" spans="1:9" ht="18.75">
      <c r="A189" s="513">
        <v>93</v>
      </c>
      <c r="B189" s="598" t="s">
        <v>768</v>
      </c>
      <c r="C189" s="363" t="s">
        <v>769</v>
      </c>
      <c r="D189" s="338">
        <v>1</v>
      </c>
      <c r="E189" s="513" t="s">
        <v>360</v>
      </c>
      <c r="F189" s="539">
        <v>514700</v>
      </c>
      <c r="G189" s="552" t="s">
        <v>429</v>
      </c>
      <c r="H189" s="513"/>
      <c r="I189" s="650">
        <v>20086</v>
      </c>
    </row>
    <row r="190" spans="1:9" ht="18.75">
      <c r="A190" s="514"/>
      <c r="B190" s="599" t="s">
        <v>770</v>
      </c>
      <c r="C190" s="365"/>
      <c r="D190" s="515"/>
      <c r="E190" s="515"/>
      <c r="F190" s="538"/>
      <c r="G190" s="575"/>
      <c r="H190" s="515"/>
      <c r="I190" s="651"/>
    </row>
    <row r="191" spans="1:9" ht="18.75">
      <c r="A191" s="514">
        <v>94</v>
      </c>
      <c r="B191" s="597" t="s">
        <v>771</v>
      </c>
      <c r="C191" s="364" t="s">
        <v>772</v>
      </c>
      <c r="D191" s="338">
        <v>1</v>
      </c>
      <c r="E191" s="513" t="s">
        <v>360</v>
      </c>
      <c r="F191" s="537">
        <v>507700</v>
      </c>
      <c r="G191" s="552" t="s">
        <v>429</v>
      </c>
      <c r="H191" s="514"/>
      <c r="I191" s="571">
        <v>20086</v>
      </c>
    </row>
    <row r="192" spans="1:9" ht="18.75">
      <c r="A192" s="513">
        <v>95</v>
      </c>
      <c r="B192" s="598" t="s">
        <v>773</v>
      </c>
      <c r="C192" s="363" t="s">
        <v>774</v>
      </c>
      <c r="D192" s="338">
        <v>1</v>
      </c>
      <c r="E192" s="513" t="s">
        <v>360</v>
      </c>
      <c r="F192" s="539">
        <v>314100</v>
      </c>
      <c r="G192" s="552" t="s">
        <v>429</v>
      </c>
      <c r="H192" s="513"/>
      <c r="I192" s="571">
        <v>20086</v>
      </c>
    </row>
    <row r="193" spans="1:9" ht="18.75">
      <c r="A193" s="513">
        <v>96</v>
      </c>
      <c r="B193" s="598" t="s">
        <v>775</v>
      </c>
      <c r="C193" s="363" t="s">
        <v>776</v>
      </c>
      <c r="D193" s="338">
        <v>1</v>
      </c>
      <c r="E193" s="513" t="s">
        <v>360</v>
      </c>
      <c r="F193" s="539">
        <v>392600</v>
      </c>
      <c r="G193" s="552" t="s">
        <v>429</v>
      </c>
      <c r="H193" s="513"/>
      <c r="I193" s="650">
        <v>239144</v>
      </c>
    </row>
    <row r="194" spans="1:9" ht="18.75">
      <c r="A194" s="515"/>
      <c r="B194" s="599" t="s">
        <v>777</v>
      </c>
      <c r="C194" s="365"/>
      <c r="D194" s="515"/>
      <c r="E194" s="515"/>
      <c r="F194" s="538"/>
      <c r="G194" s="575"/>
      <c r="H194" s="515"/>
      <c r="I194" s="651"/>
    </row>
    <row r="195" spans="1:9" ht="18.75">
      <c r="A195" s="514">
        <v>97</v>
      </c>
      <c r="B195" s="597" t="s">
        <v>778</v>
      </c>
      <c r="C195" s="364" t="s">
        <v>779</v>
      </c>
      <c r="D195" s="377">
        <v>1</v>
      </c>
      <c r="E195" s="514" t="s">
        <v>360</v>
      </c>
      <c r="F195" s="537">
        <v>370800</v>
      </c>
      <c r="G195" s="554" t="s">
        <v>429</v>
      </c>
      <c r="H195" s="514"/>
      <c r="I195" s="571">
        <v>20086</v>
      </c>
    </row>
    <row r="196" spans="1:9" ht="18.75">
      <c r="A196" s="513">
        <v>98</v>
      </c>
      <c r="B196" s="598" t="s">
        <v>780</v>
      </c>
      <c r="C196" s="363" t="s">
        <v>781</v>
      </c>
      <c r="D196" s="338">
        <v>1</v>
      </c>
      <c r="E196" s="513" t="s">
        <v>360</v>
      </c>
      <c r="F196" s="539">
        <v>255300</v>
      </c>
      <c r="G196" s="552" t="s">
        <v>429</v>
      </c>
      <c r="H196" s="513"/>
      <c r="I196" s="650">
        <v>20086</v>
      </c>
    </row>
    <row r="197" spans="1:9" ht="18.75">
      <c r="A197" s="515"/>
      <c r="B197" s="599" t="s">
        <v>782</v>
      </c>
      <c r="C197" s="365"/>
      <c r="D197" s="515"/>
      <c r="E197" s="515"/>
      <c r="F197" s="538"/>
      <c r="G197" s="575"/>
      <c r="H197" s="515"/>
      <c r="I197" s="651"/>
    </row>
    <row r="198" spans="1:9" ht="18.75">
      <c r="A198" s="514">
        <v>99</v>
      </c>
      <c r="B198" s="597" t="s">
        <v>783</v>
      </c>
      <c r="C198" s="364" t="s">
        <v>784</v>
      </c>
      <c r="D198" s="338">
        <v>1</v>
      </c>
      <c r="E198" s="514" t="s">
        <v>360</v>
      </c>
      <c r="F198" s="537">
        <v>148300</v>
      </c>
      <c r="G198" s="552" t="s">
        <v>429</v>
      </c>
      <c r="H198" s="514"/>
      <c r="I198" s="650">
        <v>20086</v>
      </c>
    </row>
    <row r="199" spans="1:9" ht="18.75">
      <c r="A199" s="514"/>
      <c r="B199" s="597" t="s">
        <v>785</v>
      </c>
      <c r="C199" s="364"/>
      <c r="D199" s="514"/>
      <c r="E199" s="514"/>
      <c r="F199" s="537"/>
      <c r="G199" s="575"/>
      <c r="H199" s="514"/>
      <c r="I199" s="651"/>
    </row>
    <row r="200" spans="1:9" ht="18.75">
      <c r="A200" s="344">
        <v>100</v>
      </c>
      <c r="B200" s="510" t="s">
        <v>786</v>
      </c>
      <c r="C200" s="366" t="s">
        <v>787</v>
      </c>
      <c r="D200" s="369">
        <v>1</v>
      </c>
      <c r="E200" s="344" t="s">
        <v>360</v>
      </c>
      <c r="F200" s="525">
        <v>289100</v>
      </c>
      <c r="G200" s="549" t="s">
        <v>429</v>
      </c>
      <c r="H200" s="344"/>
      <c r="I200" s="579">
        <v>20086</v>
      </c>
    </row>
    <row r="201" spans="1:9" ht="18.75">
      <c r="A201" s="514">
        <v>101</v>
      </c>
      <c r="B201" s="597" t="s">
        <v>788</v>
      </c>
      <c r="C201" s="364" t="s">
        <v>789</v>
      </c>
      <c r="D201" s="377">
        <v>1</v>
      </c>
      <c r="E201" s="514" t="s">
        <v>360</v>
      </c>
      <c r="F201" s="537">
        <v>309700</v>
      </c>
      <c r="G201" s="554" t="s">
        <v>429</v>
      </c>
      <c r="H201" s="514"/>
      <c r="I201" s="650">
        <v>20086</v>
      </c>
    </row>
    <row r="202" spans="1:9" ht="37.5">
      <c r="A202" s="514"/>
      <c r="B202" s="606" t="s">
        <v>1111</v>
      </c>
      <c r="C202" s="364"/>
      <c r="D202" s="514"/>
      <c r="E202" s="514"/>
      <c r="F202" s="537"/>
      <c r="G202" s="514"/>
      <c r="H202" s="514"/>
      <c r="I202" s="651"/>
    </row>
    <row r="203" spans="1:9" ht="18.75">
      <c r="A203" s="513">
        <v>102</v>
      </c>
      <c r="B203" s="598" t="s">
        <v>792</v>
      </c>
      <c r="C203" s="363" t="s">
        <v>740</v>
      </c>
      <c r="D203" s="338">
        <v>1</v>
      </c>
      <c r="E203" s="513" t="s">
        <v>360</v>
      </c>
      <c r="F203" s="539">
        <v>675200</v>
      </c>
      <c r="G203" s="552" t="s">
        <v>429</v>
      </c>
      <c r="H203" s="513"/>
      <c r="I203" s="650">
        <v>20086</v>
      </c>
    </row>
    <row r="204" spans="1:9" ht="18.75">
      <c r="A204" s="515"/>
      <c r="B204" s="599" t="s">
        <v>793</v>
      </c>
      <c r="C204" s="365"/>
      <c r="D204" s="515"/>
      <c r="E204" s="515"/>
      <c r="F204" s="538"/>
      <c r="G204" s="575"/>
      <c r="H204" s="515"/>
      <c r="I204" s="651"/>
    </row>
    <row r="205" spans="1:9" ht="18.75">
      <c r="A205" s="514">
        <v>103</v>
      </c>
      <c r="B205" s="607" t="s">
        <v>794</v>
      </c>
      <c r="C205" s="576" t="s">
        <v>795</v>
      </c>
      <c r="D205" s="338">
        <v>1</v>
      </c>
      <c r="E205" s="514" t="s">
        <v>360</v>
      </c>
      <c r="F205" s="537">
        <v>50000</v>
      </c>
      <c r="G205" s="580"/>
      <c r="H205" s="552" t="s">
        <v>429</v>
      </c>
      <c r="I205" s="650">
        <v>19844</v>
      </c>
    </row>
    <row r="206" spans="1:9" ht="18.75">
      <c r="A206" s="514"/>
      <c r="B206" s="608" t="s">
        <v>796</v>
      </c>
      <c r="C206" s="578"/>
      <c r="D206" s="514"/>
      <c r="E206" s="514"/>
      <c r="F206" s="537"/>
      <c r="G206" s="514"/>
      <c r="H206" s="514"/>
      <c r="I206" s="685"/>
    </row>
    <row r="207" spans="1:9" ht="18.75">
      <c r="A207" s="515"/>
      <c r="B207" s="609" t="s">
        <v>797</v>
      </c>
      <c r="C207" s="577"/>
      <c r="D207" s="515"/>
      <c r="E207" s="515"/>
      <c r="F207" s="538"/>
      <c r="G207" s="515"/>
      <c r="H207" s="515"/>
      <c r="I207" s="651"/>
    </row>
    <row r="208" spans="1:9" ht="18.75">
      <c r="A208" s="513">
        <v>104</v>
      </c>
      <c r="B208" s="598" t="s">
        <v>798</v>
      </c>
      <c r="C208" s="363" t="s">
        <v>799</v>
      </c>
      <c r="D208" s="338">
        <v>1</v>
      </c>
      <c r="E208" s="513" t="s">
        <v>360</v>
      </c>
      <c r="F208" s="536">
        <v>58900</v>
      </c>
      <c r="G208" s="513"/>
      <c r="H208" s="552" t="s">
        <v>429</v>
      </c>
      <c r="I208" s="571">
        <v>239162</v>
      </c>
    </row>
    <row r="209" spans="1:9" ht="18.75">
      <c r="A209" s="514"/>
      <c r="B209" s="597" t="s">
        <v>800</v>
      </c>
      <c r="C209" s="364"/>
      <c r="D209" s="514"/>
      <c r="E209" s="514"/>
      <c r="F209" s="537"/>
      <c r="G209" s="514"/>
      <c r="H209" s="514"/>
      <c r="I209" s="573"/>
    </row>
    <row r="210" spans="1:9" ht="18.75">
      <c r="A210" s="515"/>
      <c r="B210" s="610" t="s">
        <v>801</v>
      </c>
      <c r="C210" s="365"/>
      <c r="D210" s="515"/>
      <c r="E210" s="515"/>
      <c r="F210" s="538"/>
      <c r="G210" s="515"/>
      <c r="H210" s="515"/>
      <c r="I210" s="574"/>
    </row>
    <row r="211" spans="1:9" ht="18.75">
      <c r="A211" s="514">
        <v>105</v>
      </c>
      <c r="B211" s="597" t="s">
        <v>802</v>
      </c>
      <c r="C211" s="364" t="s">
        <v>803</v>
      </c>
      <c r="D211" s="377">
        <v>1</v>
      </c>
      <c r="E211" s="514" t="s">
        <v>360</v>
      </c>
      <c r="F211" s="537">
        <v>20000</v>
      </c>
      <c r="G211" s="514"/>
      <c r="H211" s="554" t="s">
        <v>429</v>
      </c>
      <c r="I211" s="571">
        <v>239162</v>
      </c>
    </row>
    <row r="212" spans="1:9" ht="18.75">
      <c r="A212" s="514"/>
      <c r="B212" s="597" t="s">
        <v>804</v>
      </c>
      <c r="C212" s="364"/>
      <c r="D212" s="514"/>
      <c r="E212" s="514"/>
      <c r="F212" s="537"/>
      <c r="G212" s="514"/>
      <c r="H212" s="514"/>
      <c r="I212" s="573"/>
    </row>
    <row r="213" spans="1:9" ht="18.75">
      <c r="A213" s="514"/>
      <c r="B213" s="597" t="s">
        <v>805</v>
      </c>
      <c r="C213" s="364"/>
      <c r="D213" s="514"/>
      <c r="E213" s="514"/>
      <c r="F213" s="537"/>
      <c r="G213" s="514"/>
      <c r="H213" s="515"/>
      <c r="I213" s="573"/>
    </row>
    <row r="214" spans="1:9" ht="18.75">
      <c r="A214" s="513">
        <v>106</v>
      </c>
      <c r="B214" s="598" t="s">
        <v>806</v>
      </c>
      <c r="C214" s="363" t="s">
        <v>807</v>
      </c>
      <c r="D214" s="338">
        <v>1</v>
      </c>
      <c r="E214" s="513" t="s">
        <v>360</v>
      </c>
      <c r="F214" s="539">
        <v>10000</v>
      </c>
      <c r="G214" s="513"/>
      <c r="H214" s="552" t="s">
        <v>429</v>
      </c>
      <c r="I214" s="571">
        <v>239162</v>
      </c>
    </row>
    <row r="215" spans="1:9" ht="18.75">
      <c r="A215" s="515"/>
      <c r="B215" s="599" t="s">
        <v>808</v>
      </c>
      <c r="C215" s="365"/>
      <c r="D215" s="515"/>
      <c r="E215" s="515"/>
      <c r="F215" s="538"/>
      <c r="G215" s="515"/>
      <c r="H215" s="515"/>
      <c r="I215" s="574"/>
    </row>
    <row r="216" spans="1:9" ht="18.75">
      <c r="A216" s="514">
        <v>107</v>
      </c>
      <c r="B216" s="597" t="s">
        <v>809</v>
      </c>
      <c r="C216" s="364" t="s">
        <v>810</v>
      </c>
      <c r="D216" s="338">
        <v>1</v>
      </c>
      <c r="E216" s="513" t="s">
        <v>360</v>
      </c>
      <c r="F216" s="537">
        <v>39400</v>
      </c>
      <c r="G216" s="514"/>
      <c r="H216" s="552" t="s">
        <v>429</v>
      </c>
      <c r="I216" s="571">
        <v>239162</v>
      </c>
    </row>
    <row r="217" spans="1:9" ht="18.75">
      <c r="A217" s="514"/>
      <c r="B217" s="597" t="s">
        <v>811</v>
      </c>
      <c r="C217" s="364"/>
      <c r="D217" s="514"/>
      <c r="E217" s="514"/>
      <c r="F217" s="537"/>
      <c r="G217" s="514"/>
      <c r="H217" s="514"/>
      <c r="I217" s="573"/>
    </row>
    <row r="218" spans="1:9" ht="18.75">
      <c r="A218" s="514"/>
      <c r="B218" s="597" t="s">
        <v>812</v>
      </c>
      <c r="C218" s="364"/>
      <c r="D218" s="514"/>
      <c r="E218" s="514"/>
      <c r="F218" s="537"/>
      <c r="G218" s="514"/>
      <c r="H218" s="515"/>
      <c r="I218" s="573"/>
    </row>
    <row r="219" spans="1:9" ht="18.75">
      <c r="A219" s="513">
        <v>108</v>
      </c>
      <c r="B219" s="598" t="s">
        <v>813</v>
      </c>
      <c r="C219" s="363" t="s">
        <v>814</v>
      </c>
      <c r="D219" s="338">
        <v>1</v>
      </c>
      <c r="E219" s="513" t="s">
        <v>360</v>
      </c>
      <c r="F219" s="539">
        <v>10000</v>
      </c>
      <c r="G219" s="513"/>
      <c r="H219" s="552" t="s">
        <v>429</v>
      </c>
      <c r="I219" s="571">
        <v>239162</v>
      </c>
    </row>
    <row r="220" spans="1:9" ht="18.75">
      <c r="A220" s="514"/>
      <c r="B220" s="597" t="s">
        <v>815</v>
      </c>
      <c r="C220" s="364"/>
      <c r="D220" s="514"/>
      <c r="E220" s="514"/>
      <c r="F220" s="537"/>
      <c r="G220" s="514"/>
      <c r="H220" s="514"/>
      <c r="I220" s="573"/>
    </row>
    <row r="221" spans="1:9" ht="18.75">
      <c r="A221" s="514"/>
      <c r="B221" s="597" t="s">
        <v>816</v>
      </c>
      <c r="C221" s="364"/>
      <c r="D221" s="514"/>
      <c r="E221" s="514"/>
      <c r="F221" s="537"/>
      <c r="G221" s="514"/>
      <c r="H221" s="514"/>
      <c r="I221" s="573"/>
    </row>
    <row r="222" spans="1:9" ht="18.75">
      <c r="A222" s="515"/>
      <c r="B222" s="599" t="s">
        <v>817</v>
      </c>
      <c r="C222" s="365"/>
      <c r="D222" s="515"/>
      <c r="E222" s="515"/>
      <c r="F222" s="538"/>
      <c r="G222" s="515"/>
      <c r="H222" s="514"/>
      <c r="I222" s="574"/>
    </row>
    <row r="223" spans="1:9" ht="18.75">
      <c r="A223" s="513">
        <v>109</v>
      </c>
      <c r="B223" s="598" t="s">
        <v>818</v>
      </c>
      <c r="C223" s="363" t="s">
        <v>814</v>
      </c>
      <c r="D223" s="338">
        <v>1</v>
      </c>
      <c r="E223" s="513" t="s">
        <v>360</v>
      </c>
      <c r="F223" s="539">
        <v>10000</v>
      </c>
      <c r="G223" s="513"/>
      <c r="H223" s="552" t="s">
        <v>429</v>
      </c>
      <c r="I223" s="571">
        <v>239162</v>
      </c>
    </row>
    <row r="224" spans="1:9" ht="18.75">
      <c r="A224" s="514"/>
      <c r="B224" s="597" t="s">
        <v>819</v>
      </c>
      <c r="C224" s="364"/>
      <c r="D224" s="514"/>
      <c r="E224" s="514"/>
      <c r="F224" s="537"/>
      <c r="G224" s="514"/>
      <c r="H224" s="514"/>
      <c r="I224" s="573"/>
    </row>
    <row r="225" spans="1:9" ht="18.75">
      <c r="A225" s="514"/>
      <c r="B225" s="597" t="s">
        <v>820</v>
      </c>
      <c r="C225" s="364"/>
      <c r="D225" s="514"/>
      <c r="E225" s="514"/>
      <c r="F225" s="537"/>
      <c r="G225" s="514"/>
      <c r="H225" s="514"/>
      <c r="I225" s="573"/>
    </row>
    <row r="226" spans="1:9" ht="18.75">
      <c r="A226" s="515"/>
      <c r="B226" s="599" t="s">
        <v>821</v>
      </c>
      <c r="C226" s="365"/>
      <c r="D226" s="515"/>
      <c r="E226" s="515"/>
      <c r="F226" s="538"/>
      <c r="G226" s="515"/>
      <c r="H226" s="514"/>
      <c r="I226" s="574"/>
    </row>
    <row r="227" spans="1:9" ht="18.75">
      <c r="A227" s="514">
        <v>110</v>
      </c>
      <c r="B227" s="510" t="s">
        <v>822</v>
      </c>
      <c r="C227" s="366" t="s">
        <v>823</v>
      </c>
      <c r="D227" s="338">
        <v>1</v>
      </c>
      <c r="E227" s="513" t="s">
        <v>360</v>
      </c>
      <c r="F227" s="537">
        <v>20000</v>
      </c>
      <c r="G227" s="514"/>
      <c r="H227" s="552" t="s">
        <v>429</v>
      </c>
      <c r="I227" s="571">
        <v>239162</v>
      </c>
    </row>
    <row r="228" spans="1:9" ht="18.75">
      <c r="A228" s="514"/>
      <c r="B228" s="510" t="s">
        <v>824</v>
      </c>
      <c r="C228" s="366"/>
      <c r="D228" s="514"/>
      <c r="E228" s="514"/>
      <c r="F228" s="537"/>
      <c r="G228" s="514"/>
      <c r="H228" s="514"/>
      <c r="I228" s="573"/>
    </row>
    <row r="229" spans="1:9" ht="18.75">
      <c r="A229" s="513">
        <v>111</v>
      </c>
      <c r="B229" s="597" t="s">
        <v>825</v>
      </c>
      <c r="C229" s="364" t="s">
        <v>733</v>
      </c>
      <c r="D229" s="338">
        <v>1</v>
      </c>
      <c r="E229" s="513" t="s">
        <v>360</v>
      </c>
      <c r="F229" s="539">
        <v>19600</v>
      </c>
      <c r="G229" s="513"/>
      <c r="H229" s="552" t="s">
        <v>429</v>
      </c>
      <c r="I229" s="571">
        <v>239162</v>
      </c>
    </row>
    <row r="230" spans="1:9" ht="18.75">
      <c r="A230" s="515"/>
      <c r="B230" s="599" t="s">
        <v>826</v>
      </c>
      <c r="C230" s="365"/>
      <c r="D230" s="515"/>
      <c r="E230" s="515"/>
      <c r="F230" s="538"/>
      <c r="G230" s="515"/>
      <c r="H230" s="514"/>
      <c r="I230" s="574"/>
    </row>
    <row r="231" spans="1:9" ht="18.75">
      <c r="A231" s="514">
        <v>112</v>
      </c>
      <c r="B231" s="597" t="s">
        <v>827</v>
      </c>
      <c r="C231" s="364" t="s">
        <v>828</v>
      </c>
      <c r="D231" s="338">
        <v>1</v>
      </c>
      <c r="E231" s="513" t="s">
        <v>360</v>
      </c>
      <c r="F231" s="537">
        <v>19600</v>
      </c>
      <c r="G231" s="514"/>
      <c r="H231" s="552" t="s">
        <v>429</v>
      </c>
      <c r="I231" s="571">
        <v>239162</v>
      </c>
    </row>
    <row r="232" spans="1:9" ht="18.75">
      <c r="A232" s="515"/>
      <c r="B232" s="610" t="s">
        <v>829</v>
      </c>
      <c r="C232" s="365"/>
      <c r="D232" s="515"/>
      <c r="E232" s="515"/>
      <c r="F232" s="538"/>
      <c r="G232" s="515"/>
      <c r="H232" s="514"/>
      <c r="I232" s="574"/>
    </row>
    <row r="233" spans="1:9" ht="18.75">
      <c r="A233" s="514">
        <v>113</v>
      </c>
      <c r="B233" s="597" t="s">
        <v>830</v>
      </c>
      <c r="C233" s="364" t="s">
        <v>831</v>
      </c>
      <c r="D233" s="338">
        <v>1</v>
      </c>
      <c r="E233" s="513" t="s">
        <v>360</v>
      </c>
      <c r="F233" s="537">
        <v>20000</v>
      </c>
      <c r="G233" s="514"/>
      <c r="H233" s="552" t="s">
        <v>429</v>
      </c>
      <c r="I233" s="571">
        <v>239162</v>
      </c>
    </row>
    <row r="234" spans="1:9" ht="18.75">
      <c r="A234" s="515"/>
      <c r="B234" s="599" t="s">
        <v>832</v>
      </c>
      <c r="C234" s="365"/>
      <c r="D234" s="515"/>
      <c r="E234" s="515"/>
      <c r="F234" s="538"/>
      <c r="G234" s="515"/>
      <c r="H234" s="514"/>
      <c r="I234" s="574"/>
    </row>
    <row r="235" spans="1:9" ht="18.75">
      <c r="A235" s="514">
        <v>114</v>
      </c>
      <c r="B235" s="597" t="s">
        <v>833</v>
      </c>
      <c r="C235" s="364" t="s">
        <v>834</v>
      </c>
      <c r="D235" s="338">
        <v>1</v>
      </c>
      <c r="E235" s="513" t="s">
        <v>360</v>
      </c>
      <c r="F235" s="537">
        <v>38900</v>
      </c>
      <c r="G235" s="514"/>
      <c r="H235" s="552" t="s">
        <v>429</v>
      </c>
      <c r="I235" s="571">
        <v>239162</v>
      </c>
    </row>
    <row r="236" spans="1:9" ht="18.75">
      <c r="A236" s="515"/>
      <c r="B236" s="599" t="s">
        <v>835</v>
      </c>
      <c r="C236" s="365"/>
      <c r="D236" s="515"/>
      <c r="E236" s="515"/>
      <c r="F236" s="538"/>
      <c r="G236" s="515"/>
      <c r="H236" s="514"/>
      <c r="I236" s="574"/>
    </row>
    <row r="237" spans="1:9" ht="18.75">
      <c r="A237" s="514">
        <v>115</v>
      </c>
      <c r="B237" s="598" t="s">
        <v>836</v>
      </c>
      <c r="C237" s="363" t="s">
        <v>837</v>
      </c>
      <c r="D237" s="338">
        <v>1</v>
      </c>
      <c r="E237" s="513" t="s">
        <v>360</v>
      </c>
      <c r="F237" s="537">
        <v>58900</v>
      </c>
      <c r="G237" s="514"/>
      <c r="H237" s="552" t="s">
        <v>429</v>
      </c>
      <c r="I237" s="571">
        <v>239162</v>
      </c>
    </row>
    <row r="238" spans="1:9" ht="18.75">
      <c r="A238" s="514"/>
      <c r="B238" s="597" t="s">
        <v>838</v>
      </c>
      <c r="C238" s="364"/>
      <c r="D238" s="514"/>
      <c r="E238" s="514"/>
      <c r="F238" s="537"/>
      <c r="G238" s="514"/>
      <c r="H238" s="514"/>
      <c r="I238" s="573"/>
    </row>
    <row r="239" spans="1:9" ht="18.75">
      <c r="A239" s="514"/>
      <c r="B239" s="606" t="s">
        <v>839</v>
      </c>
      <c r="C239" s="364"/>
      <c r="D239" s="514"/>
      <c r="E239" s="514"/>
      <c r="F239" s="537"/>
      <c r="G239" s="514"/>
      <c r="H239" s="515"/>
      <c r="I239" s="573"/>
    </row>
    <row r="240" spans="1:9" ht="18.75">
      <c r="A240" s="513">
        <v>116</v>
      </c>
      <c r="B240" s="598" t="s">
        <v>840</v>
      </c>
      <c r="C240" s="363" t="s">
        <v>841</v>
      </c>
      <c r="D240" s="338">
        <v>1</v>
      </c>
      <c r="E240" s="513" t="s">
        <v>360</v>
      </c>
      <c r="F240" s="539">
        <v>28000</v>
      </c>
      <c r="G240" s="513"/>
      <c r="H240" s="552" t="s">
        <v>429</v>
      </c>
      <c r="I240" s="571">
        <v>239162</v>
      </c>
    </row>
    <row r="241" spans="1:9" ht="18.75">
      <c r="A241" s="515"/>
      <c r="B241" s="599" t="s">
        <v>842</v>
      </c>
      <c r="C241" s="365"/>
      <c r="D241" s="515"/>
      <c r="E241" s="515"/>
      <c r="F241" s="538"/>
      <c r="G241" s="515"/>
      <c r="H241" s="514"/>
      <c r="I241" s="574"/>
    </row>
    <row r="242" spans="1:9" ht="18.75">
      <c r="A242" s="514">
        <v>117</v>
      </c>
      <c r="B242" s="597" t="s">
        <v>843</v>
      </c>
      <c r="C242" s="364" t="s">
        <v>1112</v>
      </c>
      <c r="D242" s="338">
        <v>1</v>
      </c>
      <c r="E242" s="513" t="s">
        <v>360</v>
      </c>
      <c r="F242" s="537">
        <v>58900</v>
      </c>
      <c r="G242" s="514"/>
      <c r="H242" s="552" t="s">
        <v>429</v>
      </c>
      <c r="I242" s="571">
        <v>239162</v>
      </c>
    </row>
    <row r="243" spans="1:9" ht="18.75">
      <c r="A243" s="514"/>
      <c r="B243" s="597" t="s">
        <v>844</v>
      </c>
      <c r="C243" s="364"/>
      <c r="D243" s="514"/>
      <c r="E243" s="514"/>
      <c r="F243" s="537"/>
      <c r="G243" s="514"/>
      <c r="H243" s="514"/>
      <c r="I243" s="573"/>
    </row>
    <row r="244" spans="1:9" ht="18.75">
      <c r="A244" s="344">
        <v>118</v>
      </c>
      <c r="B244" s="510" t="s">
        <v>845</v>
      </c>
      <c r="C244" s="366" t="s">
        <v>776</v>
      </c>
      <c r="D244" s="338">
        <v>1</v>
      </c>
      <c r="E244" s="513" t="s">
        <v>360</v>
      </c>
      <c r="F244" s="525">
        <v>38900</v>
      </c>
      <c r="G244" s="344"/>
      <c r="H244" s="552" t="s">
        <v>429</v>
      </c>
      <c r="I244" s="571">
        <v>239162</v>
      </c>
    </row>
    <row r="245" spans="1:9" ht="18.75">
      <c r="A245" s="513">
        <v>119</v>
      </c>
      <c r="B245" s="598" t="s">
        <v>846</v>
      </c>
      <c r="C245" s="363" t="s">
        <v>772</v>
      </c>
      <c r="D245" s="338">
        <v>1</v>
      </c>
      <c r="E245" s="513" t="s">
        <v>360</v>
      </c>
      <c r="F245" s="539">
        <v>19600</v>
      </c>
      <c r="G245" s="513"/>
      <c r="H245" s="552" t="s">
        <v>429</v>
      </c>
      <c r="I245" s="571">
        <v>239162</v>
      </c>
    </row>
    <row r="246" spans="1:9" ht="18.75">
      <c r="A246" s="514"/>
      <c r="B246" s="597" t="s">
        <v>847</v>
      </c>
      <c r="C246" s="364"/>
      <c r="D246" s="514"/>
      <c r="E246" s="514"/>
      <c r="F246" s="537"/>
      <c r="G246" s="514"/>
      <c r="H246" s="514"/>
      <c r="I246" s="573"/>
    </row>
    <row r="247" spans="1:9" ht="18.75">
      <c r="A247" s="515"/>
      <c r="B247" s="599" t="s">
        <v>848</v>
      </c>
      <c r="C247" s="365"/>
      <c r="D247" s="515"/>
      <c r="E247" s="515"/>
      <c r="F247" s="538"/>
      <c r="G247" s="515"/>
      <c r="H247" s="515"/>
      <c r="I247" s="574"/>
    </row>
    <row r="248" spans="1:9" ht="18.75">
      <c r="A248" s="514">
        <v>120</v>
      </c>
      <c r="B248" s="597" t="s">
        <v>849</v>
      </c>
      <c r="C248" s="364" t="s">
        <v>850</v>
      </c>
      <c r="D248" s="377">
        <v>1</v>
      </c>
      <c r="E248" s="514" t="s">
        <v>360</v>
      </c>
      <c r="F248" s="537">
        <v>58900</v>
      </c>
      <c r="G248" s="514"/>
      <c r="H248" s="554" t="s">
        <v>429</v>
      </c>
      <c r="I248" s="571">
        <v>239162</v>
      </c>
    </row>
    <row r="249" spans="1:9" ht="18.75">
      <c r="A249" s="514"/>
      <c r="B249" s="597" t="s">
        <v>851</v>
      </c>
      <c r="C249" s="364"/>
      <c r="D249" s="514"/>
      <c r="E249" s="514"/>
      <c r="F249" s="537"/>
      <c r="G249" s="514"/>
      <c r="H249" s="514"/>
      <c r="I249" s="573"/>
    </row>
    <row r="250" spans="1:9" ht="18.75">
      <c r="A250" s="514"/>
      <c r="B250" s="597" t="s">
        <v>852</v>
      </c>
      <c r="C250" s="364"/>
      <c r="D250" s="514"/>
      <c r="E250" s="514"/>
      <c r="F250" s="537"/>
      <c r="G250" s="514"/>
      <c r="H250" s="514"/>
      <c r="I250" s="573"/>
    </row>
    <row r="251" spans="1:9" ht="18.75">
      <c r="A251" s="514"/>
      <c r="B251" s="597" t="s">
        <v>853</v>
      </c>
      <c r="C251" s="364"/>
      <c r="D251" s="514"/>
      <c r="E251" s="514"/>
      <c r="F251" s="537"/>
      <c r="G251" s="514"/>
      <c r="H251" s="514"/>
      <c r="I251" s="573"/>
    </row>
    <row r="252" spans="1:9" ht="18.75">
      <c r="A252" s="513">
        <v>121</v>
      </c>
      <c r="B252" s="598" t="s">
        <v>854</v>
      </c>
      <c r="C252" s="363" t="s">
        <v>719</v>
      </c>
      <c r="D252" s="338">
        <v>1</v>
      </c>
      <c r="E252" s="513" t="s">
        <v>360</v>
      </c>
      <c r="F252" s="539">
        <v>57100</v>
      </c>
      <c r="G252" s="513"/>
      <c r="H252" s="552" t="s">
        <v>429</v>
      </c>
      <c r="I252" s="571">
        <v>239162</v>
      </c>
    </row>
    <row r="253" spans="1:9" ht="18.75">
      <c r="A253" s="514"/>
      <c r="B253" s="597" t="s">
        <v>855</v>
      </c>
      <c r="C253" s="364"/>
      <c r="D253" s="514"/>
      <c r="E253" s="514"/>
      <c r="F253" s="537"/>
      <c r="G253" s="514"/>
      <c r="H253" s="514"/>
      <c r="I253" s="573"/>
    </row>
    <row r="254" spans="1:9" ht="18.75">
      <c r="A254" s="515"/>
      <c r="B254" s="599" t="s">
        <v>856</v>
      </c>
      <c r="C254" s="365"/>
      <c r="D254" s="515"/>
      <c r="E254" s="515"/>
      <c r="F254" s="538"/>
      <c r="G254" s="515"/>
      <c r="H254" s="515"/>
      <c r="I254" s="574"/>
    </row>
    <row r="255" spans="1:9" ht="18.75">
      <c r="A255" s="629" t="s">
        <v>857</v>
      </c>
      <c r="B255" s="629"/>
      <c r="C255" s="629"/>
      <c r="D255" s="629"/>
      <c r="E255" s="629"/>
      <c r="F255" s="527">
        <f>SUM(F126:F254)</f>
        <v>12311800</v>
      </c>
      <c r="G255" s="630"/>
      <c r="H255" s="630"/>
      <c r="I255" s="630"/>
    </row>
    <row r="256" spans="1:9" ht="18.75">
      <c r="A256" s="631" t="s">
        <v>858</v>
      </c>
      <c r="B256" s="631"/>
      <c r="C256" s="631"/>
      <c r="D256" s="631"/>
      <c r="E256" s="631"/>
      <c r="F256" s="631"/>
      <c r="G256" s="631"/>
      <c r="H256" s="631"/>
      <c r="I256" s="631"/>
    </row>
    <row r="257" spans="1:9" ht="37.5">
      <c r="A257" s="366">
        <v>122</v>
      </c>
      <c r="B257" s="510" t="s">
        <v>859</v>
      </c>
      <c r="C257" s="581" t="s">
        <v>868</v>
      </c>
      <c r="D257" s="367">
        <v>1</v>
      </c>
      <c r="E257" s="509" t="s">
        <v>360</v>
      </c>
      <c r="F257" s="582">
        <v>170100</v>
      </c>
      <c r="G257" s="366"/>
      <c r="H257" s="552" t="s">
        <v>429</v>
      </c>
      <c r="I257" s="583">
        <v>20217</v>
      </c>
    </row>
    <row r="258" spans="1:9" ht="56.25">
      <c r="A258" s="366">
        <v>123</v>
      </c>
      <c r="B258" s="510" t="s">
        <v>860</v>
      </c>
      <c r="C258" s="581" t="s">
        <v>869</v>
      </c>
      <c r="D258" s="367">
        <v>1</v>
      </c>
      <c r="E258" s="509" t="s">
        <v>360</v>
      </c>
      <c r="F258" s="582">
        <v>185900</v>
      </c>
      <c r="G258" s="366"/>
      <c r="H258" s="552" t="s">
        <v>429</v>
      </c>
      <c r="I258" s="583">
        <v>20213</v>
      </c>
    </row>
    <row r="259" spans="1:9" ht="37.5">
      <c r="A259" s="366">
        <v>124</v>
      </c>
      <c r="B259" s="510" t="s">
        <v>861</v>
      </c>
      <c r="C259" s="581" t="s">
        <v>870</v>
      </c>
      <c r="D259" s="367">
        <v>1</v>
      </c>
      <c r="E259" s="509" t="s">
        <v>360</v>
      </c>
      <c r="F259" s="582">
        <v>139000</v>
      </c>
      <c r="G259" s="366"/>
      <c r="H259" s="552" t="s">
        <v>429</v>
      </c>
      <c r="I259" s="583">
        <v>20213</v>
      </c>
    </row>
    <row r="260" spans="1:9" ht="44.25" customHeight="1">
      <c r="A260" s="366">
        <v>125</v>
      </c>
      <c r="B260" s="510" t="s">
        <v>862</v>
      </c>
      <c r="C260" s="581" t="s">
        <v>871</v>
      </c>
      <c r="D260" s="367">
        <v>1</v>
      </c>
      <c r="E260" s="509" t="s">
        <v>360</v>
      </c>
      <c r="F260" s="582">
        <v>339800</v>
      </c>
      <c r="G260" s="366"/>
      <c r="H260" s="552" t="s">
        <v>429</v>
      </c>
      <c r="I260" s="583">
        <v>20213</v>
      </c>
    </row>
    <row r="261" spans="1:9" ht="37.5">
      <c r="A261" s="366">
        <v>126</v>
      </c>
      <c r="B261" s="510" t="s">
        <v>863</v>
      </c>
      <c r="C261" s="581" t="s">
        <v>872</v>
      </c>
      <c r="D261" s="367">
        <v>1</v>
      </c>
      <c r="E261" s="509" t="s">
        <v>360</v>
      </c>
      <c r="F261" s="582">
        <v>526100</v>
      </c>
      <c r="G261" s="366"/>
      <c r="H261" s="552" t="s">
        <v>429</v>
      </c>
      <c r="I261" s="583">
        <v>20213</v>
      </c>
    </row>
    <row r="262" spans="1:9" ht="56.25">
      <c r="A262" s="366">
        <v>127</v>
      </c>
      <c r="B262" s="510" t="s">
        <v>864</v>
      </c>
      <c r="C262" s="581" t="s">
        <v>873</v>
      </c>
      <c r="D262" s="367">
        <v>1</v>
      </c>
      <c r="E262" s="509" t="s">
        <v>360</v>
      </c>
      <c r="F262" s="582">
        <v>267800</v>
      </c>
      <c r="G262" s="366"/>
      <c r="H262" s="552" t="s">
        <v>429</v>
      </c>
      <c r="I262" s="583">
        <v>20213</v>
      </c>
    </row>
    <row r="263" spans="1:9" ht="37.5">
      <c r="A263" s="366">
        <v>128</v>
      </c>
      <c r="B263" s="510" t="s">
        <v>865</v>
      </c>
      <c r="C263" s="581" t="s">
        <v>874</v>
      </c>
      <c r="D263" s="367">
        <v>1</v>
      </c>
      <c r="E263" s="509" t="s">
        <v>360</v>
      </c>
      <c r="F263" s="582">
        <v>611000</v>
      </c>
      <c r="G263" s="366"/>
      <c r="H263" s="552" t="s">
        <v>429</v>
      </c>
      <c r="I263" s="583">
        <v>20213</v>
      </c>
    </row>
    <row r="264" spans="1:9" ht="37.5">
      <c r="A264" s="366">
        <v>129</v>
      </c>
      <c r="B264" s="510" t="s">
        <v>866</v>
      </c>
      <c r="C264" s="581" t="s">
        <v>875</v>
      </c>
      <c r="D264" s="367">
        <v>1</v>
      </c>
      <c r="E264" s="509" t="s">
        <v>360</v>
      </c>
      <c r="F264" s="582">
        <v>60000</v>
      </c>
      <c r="G264" s="366"/>
      <c r="H264" s="552" t="s">
        <v>429</v>
      </c>
      <c r="I264" s="583">
        <v>20213</v>
      </c>
    </row>
    <row r="265" spans="1:9" ht="37.5">
      <c r="A265" s="366">
        <v>130</v>
      </c>
      <c r="B265" s="510" t="s">
        <v>867</v>
      </c>
      <c r="C265" s="581" t="s">
        <v>876</v>
      </c>
      <c r="D265" s="367">
        <v>1</v>
      </c>
      <c r="E265" s="509" t="s">
        <v>360</v>
      </c>
      <c r="F265" s="582">
        <v>90000</v>
      </c>
      <c r="G265" s="366"/>
      <c r="H265" s="552" t="s">
        <v>429</v>
      </c>
      <c r="I265" s="583">
        <v>19892</v>
      </c>
    </row>
    <row r="266" spans="1:10" ht="19.5" thickBot="1">
      <c r="A266" s="629" t="s">
        <v>877</v>
      </c>
      <c r="B266" s="629"/>
      <c r="C266" s="629"/>
      <c r="D266" s="629"/>
      <c r="E266" s="629"/>
      <c r="F266" s="584">
        <f>SUM(F257:F265)</f>
        <v>2389700</v>
      </c>
      <c r="G266" s="632"/>
      <c r="H266" s="633"/>
      <c r="I266" s="633"/>
      <c r="J266" s="368"/>
    </row>
    <row r="267" spans="1:9" ht="19.5" thickTop="1">
      <c r="A267" s="631" t="s">
        <v>878</v>
      </c>
      <c r="B267" s="631"/>
      <c r="C267" s="631"/>
      <c r="D267" s="631"/>
      <c r="E267" s="631"/>
      <c r="F267" s="631"/>
      <c r="G267" s="631"/>
      <c r="H267" s="631"/>
      <c r="I267" s="631"/>
    </row>
    <row r="268" spans="1:9" ht="18.75">
      <c r="A268" s="504">
        <v>131</v>
      </c>
      <c r="B268" s="510" t="s">
        <v>1113</v>
      </c>
      <c r="C268" s="504" t="s">
        <v>175</v>
      </c>
      <c r="D268" s="367">
        <v>1</v>
      </c>
      <c r="E268" s="509" t="s">
        <v>360</v>
      </c>
      <c r="F268" s="532">
        <v>70000</v>
      </c>
      <c r="G268" s="504"/>
      <c r="H268" s="552" t="s">
        <v>429</v>
      </c>
      <c r="I268" s="558">
        <v>20176</v>
      </c>
    </row>
    <row r="269" spans="1:9" ht="18.75">
      <c r="A269" s="504">
        <v>132</v>
      </c>
      <c r="B269" s="510" t="s">
        <v>880</v>
      </c>
      <c r="C269" s="504" t="s">
        <v>904</v>
      </c>
      <c r="D269" s="367">
        <v>1</v>
      </c>
      <c r="E269" s="509" t="s">
        <v>360</v>
      </c>
      <c r="F269" s="532">
        <v>70000</v>
      </c>
      <c r="G269" s="504"/>
      <c r="H269" s="552" t="s">
        <v>429</v>
      </c>
      <c r="I269" s="558">
        <v>20137</v>
      </c>
    </row>
    <row r="270" spans="1:9" ht="18.75">
      <c r="A270" s="504">
        <v>133</v>
      </c>
      <c r="B270" s="510" t="s">
        <v>881</v>
      </c>
      <c r="C270" s="504" t="s">
        <v>905</v>
      </c>
      <c r="D270" s="367">
        <v>1</v>
      </c>
      <c r="E270" s="509" t="s">
        <v>360</v>
      </c>
      <c r="F270" s="532">
        <v>70000</v>
      </c>
      <c r="G270" s="504"/>
      <c r="H270" s="552" t="s">
        <v>429</v>
      </c>
      <c r="I270" s="558">
        <v>20176</v>
      </c>
    </row>
    <row r="271" spans="1:9" ht="37.5">
      <c r="A271" s="504">
        <v>134</v>
      </c>
      <c r="B271" s="510" t="s">
        <v>882</v>
      </c>
      <c r="C271" s="504" t="s">
        <v>906</v>
      </c>
      <c r="D271" s="367">
        <v>1</v>
      </c>
      <c r="E271" s="509" t="s">
        <v>360</v>
      </c>
      <c r="F271" s="532">
        <v>70000</v>
      </c>
      <c r="G271" s="504"/>
      <c r="H271" s="552" t="s">
        <v>429</v>
      </c>
      <c r="I271" s="558">
        <v>20217</v>
      </c>
    </row>
    <row r="272" spans="1:9" ht="18.75">
      <c r="A272" s="504">
        <v>135</v>
      </c>
      <c r="B272" s="510" t="s">
        <v>883</v>
      </c>
      <c r="C272" s="504" t="s">
        <v>907</v>
      </c>
      <c r="D272" s="367">
        <v>1</v>
      </c>
      <c r="E272" s="509" t="s">
        <v>360</v>
      </c>
      <c r="F272" s="532">
        <v>50000</v>
      </c>
      <c r="G272" s="504"/>
      <c r="H272" s="552" t="s">
        <v>429</v>
      </c>
      <c r="I272" s="558">
        <v>20176</v>
      </c>
    </row>
    <row r="273" spans="1:9" ht="18.75">
      <c r="A273" s="504">
        <v>136</v>
      </c>
      <c r="B273" s="510" t="s">
        <v>884</v>
      </c>
      <c r="C273" s="504" t="s">
        <v>904</v>
      </c>
      <c r="D273" s="367">
        <v>1</v>
      </c>
      <c r="E273" s="509" t="s">
        <v>360</v>
      </c>
      <c r="F273" s="532">
        <v>50000</v>
      </c>
      <c r="G273" s="504"/>
      <c r="H273" s="552" t="s">
        <v>429</v>
      </c>
      <c r="I273" s="558">
        <v>20137</v>
      </c>
    </row>
    <row r="274" spans="1:9" ht="37.5">
      <c r="A274" s="504">
        <v>137</v>
      </c>
      <c r="B274" s="510" t="s">
        <v>885</v>
      </c>
      <c r="C274" s="504" t="s">
        <v>908</v>
      </c>
      <c r="D274" s="367">
        <v>1</v>
      </c>
      <c r="E274" s="509" t="s">
        <v>360</v>
      </c>
      <c r="F274" s="532">
        <v>50000</v>
      </c>
      <c r="G274" s="504"/>
      <c r="H274" s="552" t="s">
        <v>429</v>
      </c>
      <c r="I274" s="558">
        <v>20190</v>
      </c>
    </row>
    <row r="275" spans="1:9" ht="27" customHeight="1">
      <c r="A275" s="504">
        <v>138</v>
      </c>
      <c r="B275" s="510" t="s">
        <v>886</v>
      </c>
      <c r="C275" s="504" t="s">
        <v>909</v>
      </c>
      <c r="D275" s="367">
        <v>1</v>
      </c>
      <c r="E275" s="509" t="s">
        <v>360</v>
      </c>
      <c r="F275" s="532">
        <v>50000</v>
      </c>
      <c r="G275" s="504"/>
      <c r="H275" s="552" t="s">
        <v>429</v>
      </c>
      <c r="I275" s="558">
        <v>20178</v>
      </c>
    </row>
    <row r="276" spans="1:9" ht="27" customHeight="1">
      <c r="A276" s="504">
        <v>139</v>
      </c>
      <c r="B276" s="591" t="s">
        <v>887</v>
      </c>
      <c r="C276" s="504" t="s">
        <v>910</v>
      </c>
      <c r="D276" s="367">
        <v>1</v>
      </c>
      <c r="E276" s="509" t="s">
        <v>360</v>
      </c>
      <c r="F276" s="532">
        <v>40000</v>
      </c>
      <c r="G276" s="504"/>
      <c r="H276" s="552" t="s">
        <v>429</v>
      </c>
      <c r="I276" s="558">
        <v>20176</v>
      </c>
    </row>
    <row r="277" spans="1:9" ht="27" customHeight="1">
      <c r="A277" s="504">
        <v>140</v>
      </c>
      <c r="B277" s="510" t="s">
        <v>888</v>
      </c>
      <c r="C277" s="504" t="s">
        <v>911</v>
      </c>
      <c r="D277" s="367">
        <v>1</v>
      </c>
      <c r="E277" s="509" t="s">
        <v>360</v>
      </c>
      <c r="F277" s="532">
        <v>40000</v>
      </c>
      <c r="G277" s="504"/>
      <c r="H277" s="552" t="s">
        <v>429</v>
      </c>
      <c r="I277" s="558">
        <v>20210</v>
      </c>
    </row>
    <row r="278" spans="1:9" ht="27" customHeight="1">
      <c r="A278" s="504">
        <v>141</v>
      </c>
      <c r="B278" s="510" t="s">
        <v>889</v>
      </c>
      <c r="C278" s="504" t="s">
        <v>912</v>
      </c>
      <c r="D278" s="367">
        <v>1</v>
      </c>
      <c r="E278" s="509" t="s">
        <v>360</v>
      </c>
      <c r="F278" s="532">
        <v>40000</v>
      </c>
      <c r="G278" s="504"/>
      <c r="H278" s="552" t="s">
        <v>429</v>
      </c>
      <c r="I278" s="558">
        <v>20210</v>
      </c>
    </row>
    <row r="279" spans="1:9" ht="27" customHeight="1">
      <c r="A279" s="504">
        <v>142</v>
      </c>
      <c r="B279" s="510" t="s">
        <v>890</v>
      </c>
      <c r="C279" s="504" t="s">
        <v>913</v>
      </c>
      <c r="D279" s="367">
        <v>1</v>
      </c>
      <c r="E279" s="509" t="s">
        <v>360</v>
      </c>
      <c r="F279" s="532">
        <v>40000</v>
      </c>
      <c r="G279" s="504"/>
      <c r="H279" s="552" t="s">
        <v>429</v>
      </c>
      <c r="I279" s="558">
        <v>20176</v>
      </c>
    </row>
    <row r="280" spans="1:9" ht="18.75">
      <c r="A280" s="504">
        <v>143</v>
      </c>
      <c r="B280" s="510" t="s">
        <v>891</v>
      </c>
      <c r="C280" s="504" t="s">
        <v>1068</v>
      </c>
      <c r="D280" s="367">
        <v>1</v>
      </c>
      <c r="E280" s="509" t="s">
        <v>360</v>
      </c>
      <c r="F280" s="532">
        <v>50000</v>
      </c>
      <c r="G280" s="504"/>
      <c r="H280" s="552" t="s">
        <v>429</v>
      </c>
      <c r="I280" s="558">
        <v>20190</v>
      </c>
    </row>
    <row r="281" spans="1:9" ht="37.5">
      <c r="A281" s="504">
        <v>144</v>
      </c>
      <c r="B281" s="510" t="s">
        <v>892</v>
      </c>
      <c r="C281" s="504" t="s">
        <v>198</v>
      </c>
      <c r="D281" s="367">
        <v>1</v>
      </c>
      <c r="E281" s="509" t="s">
        <v>360</v>
      </c>
      <c r="F281" s="532">
        <v>50000</v>
      </c>
      <c r="G281" s="504"/>
      <c r="H281" s="552" t="s">
        <v>429</v>
      </c>
      <c r="I281" s="558">
        <v>20137</v>
      </c>
    </row>
    <row r="282" spans="1:9" ht="37.5">
      <c r="A282" s="504">
        <v>145</v>
      </c>
      <c r="B282" s="510" t="s">
        <v>893</v>
      </c>
      <c r="C282" s="504" t="s">
        <v>914</v>
      </c>
      <c r="D282" s="367">
        <v>1</v>
      </c>
      <c r="E282" s="509" t="s">
        <v>360</v>
      </c>
      <c r="F282" s="532">
        <v>45000</v>
      </c>
      <c r="G282" s="504"/>
      <c r="H282" s="552" t="s">
        <v>429</v>
      </c>
      <c r="I282" s="558">
        <v>20190</v>
      </c>
    </row>
    <row r="283" spans="1:9" ht="37.5">
      <c r="A283" s="504">
        <v>146</v>
      </c>
      <c r="B283" s="510" t="s">
        <v>894</v>
      </c>
      <c r="C283" s="504" t="s">
        <v>191</v>
      </c>
      <c r="D283" s="367">
        <v>1</v>
      </c>
      <c r="E283" s="509" t="s">
        <v>360</v>
      </c>
      <c r="F283" s="532">
        <v>40000</v>
      </c>
      <c r="G283" s="504"/>
      <c r="H283" s="552" t="s">
        <v>429</v>
      </c>
      <c r="I283" s="558">
        <v>20210</v>
      </c>
    </row>
    <row r="284" spans="1:9" ht="56.25">
      <c r="A284" s="504">
        <v>147</v>
      </c>
      <c r="B284" s="510" t="s">
        <v>895</v>
      </c>
      <c r="C284" s="504" t="s">
        <v>915</v>
      </c>
      <c r="D284" s="367">
        <v>1</v>
      </c>
      <c r="E284" s="509" t="s">
        <v>360</v>
      </c>
      <c r="F284" s="532">
        <v>40000</v>
      </c>
      <c r="G284" s="504"/>
      <c r="H284" s="552" t="s">
        <v>429</v>
      </c>
      <c r="I284" s="558">
        <v>20217</v>
      </c>
    </row>
    <row r="285" spans="1:9" ht="37.5">
      <c r="A285" s="504">
        <v>148</v>
      </c>
      <c r="B285" s="510" t="s">
        <v>896</v>
      </c>
      <c r="C285" s="504" t="s">
        <v>916</v>
      </c>
      <c r="D285" s="367">
        <v>1</v>
      </c>
      <c r="E285" s="509" t="s">
        <v>360</v>
      </c>
      <c r="F285" s="532">
        <v>40000</v>
      </c>
      <c r="G285" s="504"/>
      <c r="H285" s="552" t="s">
        <v>429</v>
      </c>
      <c r="I285" s="558">
        <v>20200</v>
      </c>
    </row>
    <row r="286" spans="1:9" ht="75">
      <c r="A286" s="504">
        <v>149</v>
      </c>
      <c r="B286" s="510" t="s">
        <v>897</v>
      </c>
      <c r="C286" s="504" t="s">
        <v>917</v>
      </c>
      <c r="D286" s="367">
        <v>1</v>
      </c>
      <c r="E286" s="509" t="s">
        <v>360</v>
      </c>
      <c r="F286" s="532">
        <v>40000</v>
      </c>
      <c r="G286" s="504"/>
      <c r="H286" s="552" t="s">
        <v>429</v>
      </c>
      <c r="I286" s="558">
        <v>20210</v>
      </c>
    </row>
    <row r="287" spans="1:9" ht="37.5">
      <c r="A287" s="504">
        <v>150</v>
      </c>
      <c r="B287" s="510" t="s">
        <v>898</v>
      </c>
      <c r="C287" s="504" t="s">
        <v>918</v>
      </c>
      <c r="D287" s="367">
        <v>1</v>
      </c>
      <c r="E287" s="509" t="s">
        <v>360</v>
      </c>
      <c r="F287" s="543">
        <v>50000</v>
      </c>
      <c r="G287" s="504"/>
      <c r="H287" s="552" t="s">
        <v>429</v>
      </c>
      <c r="I287" s="558">
        <v>20009</v>
      </c>
    </row>
    <row r="288" spans="1:9" ht="21.75" customHeight="1">
      <c r="A288" s="504">
        <v>151</v>
      </c>
      <c r="B288" s="510" t="s">
        <v>899</v>
      </c>
      <c r="C288" s="504" t="s">
        <v>191</v>
      </c>
      <c r="D288" s="367">
        <v>1</v>
      </c>
      <c r="E288" s="509" t="s">
        <v>360</v>
      </c>
      <c r="F288" s="532">
        <v>261700</v>
      </c>
      <c r="G288" s="504"/>
      <c r="H288" s="552" t="s">
        <v>429</v>
      </c>
      <c r="I288" s="558">
        <v>20177</v>
      </c>
    </row>
    <row r="289" spans="1:9" ht="18.75" customHeight="1">
      <c r="A289" s="504">
        <v>152</v>
      </c>
      <c r="B289" s="510" t="s">
        <v>900</v>
      </c>
      <c r="C289" s="504" t="s">
        <v>198</v>
      </c>
      <c r="D289" s="367">
        <v>1</v>
      </c>
      <c r="E289" s="509" t="s">
        <v>360</v>
      </c>
      <c r="F289" s="532">
        <v>218100</v>
      </c>
      <c r="G289" s="504"/>
      <c r="H289" s="552" t="s">
        <v>429</v>
      </c>
      <c r="I289" s="558">
        <v>20171</v>
      </c>
    </row>
    <row r="290" spans="1:9" ht="18.75">
      <c r="A290" s="504">
        <v>153</v>
      </c>
      <c r="B290" s="510" t="s">
        <v>901</v>
      </c>
      <c r="C290" s="504" t="s">
        <v>919</v>
      </c>
      <c r="D290" s="367">
        <v>1</v>
      </c>
      <c r="E290" s="509" t="s">
        <v>360</v>
      </c>
      <c r="F290" s="532">
        <v>111350</v>
      </c>
      <c r="G290" s="504"/>
      <c r="H290" s="552" t="s">
        <v>429</v>
      </c>
      <c r="I290" s="558">
        <v>20176</v>
      </c>
    </row>
    <row r="291" spans="1:9" ht="37.5">
      <c r="A291" s="504">
        <v>154</v>
      </c>
      <c r="B291" s="510" t="s">
        <v>902</v>
      </c>
      <c r="C291" s="504" t="s">
        <v>917</v>
      </c>
      <c r="D291" s="367">
        <v>1</v>
      </c>
      <c r="E291" s="509" t="s">
        <v>360</v>
      </c>
      <c r="F291" s="532">
        <v>40000</v>
      </c>
      <c r="G291" s="504"/>
      <c r="H291" s="552" t="s">
        <v>429</v>
      </c>
      <c r="I291" s="558">
        <v>19877</v>
      </c>
    </row>
    <row r="292" spans="1:9" ht="56.25">
      <c r="A292" s="504">
        <v>155</v>
      </c>
      <c r="B292" s="510" t="s">
        <v>903</v>
      </c>
      <c r="C292" s="504" t="s">
        <v>920</v>
      </c>
      <c r="D292" s="367">
        <v>1</v>
      </c>
      <c r="E292" s="509" t="s">
        <v>360</v>
      </c>
      <c r="F292" s="532">
        <v>30000</v>
      </c>
      <c r="G292" s="504"/>
      <c r="H292" s="552" t="s">
        <v>429</v>
      </c>
      <c r="I292" s="558">
        <v>19888</v>
      </c>
    </row>
    <row r="293" spans="1:9" ht="18.75">
      <c r="A293" s="629" t="s">
        <v>921</v>
      </c>
      <c r="B293" s="629"/>
      <c r="C293" s="629"/>
      <c r="D293" s="629"/>
      <c r="E293" s="629"/>
      <c r="F293" s="527">
        <f>SUM(F268:F292)</f>
        <v>1656150</v>
      </c>
      <c r="G293" s="649"/>
      <c r="H293" s="649"/>
      <c r="I293" s="649"/>
    </row>
    <row r="294" spans="1:9" ht="18.75">
      <c r="A294" s="631" t="s">
        <v>922</v>
      </c>
      <c r="B294" s="631"/>
      <c r="C294" s="631"/>
      <c r="D294" s="631"/>
      <c r="E294" s="631"/>
      <c r="F294" s="631"/>
      <c r="G294" s="631"/>
      <c r="H294" s="631"/>
      <c r="I294" s="631"/>
    </row>
    <row r="295" spans="1:9" ht="18.75">
      <c r="A295" s="640">
        <v>156</v>
      </c>
      <c r="B295" s="623" t="s">
        <v>132</v>
      </c>
      <c r="C295" s="513" t="s">
        <v>133</v>
      </c>
      <c r="D295" s="513">
        <v>50</v>
      </c>
      <c r="E295" s="640" t="s">
        <v>360</v>
      </c>
      <c r="F295" s="539">
        <v>222000</v>
      </c>
      <c r="G295" s="552" t="s">
        <v>429</v>
      </c>
      <c r="H295" s="513"/>
      <c r="I295" s="571">
        <v>20000</v>
      </c>
    </row>
    <row r="296" spans="1:9" ht="18.75">
      <c r="A296" s="641"/>
      <c r="B296" s="624"/>
      <c r="C296" s="514" t="s">
        <v>135</v>
      </c>
      <c r="D296" s="514">
        <v>25</v>
      </c>
      <c r="E296" s="641"/>
      <c r="F296" s="537"/>
      <c r="G296" s="514"/>
      <c r="H296" s="514"/>
      <c r="I296" s="573"/>
    </row>
    <row r="297" spans="1:9" ht="18.75">
      <c r="A297" s="642"/>
      <c r="B297" s="625"/>
      <c r="C297" s="365" t="s">
        <v>136</v>
      </c>
      <c r="D297" s="515">
        <v>25</v>
      </c>
      <c r="E297" s="642"/>
      <c r="F297" s="547"/>
      <c r="G297" s="515"/>
      <c r="H297" s="515"/>
      <c r="I297" s="574"/>
    </row>
    <row r="298" spans="1:9" ht="18.75">
      <c r="A298" s="637">
        <v>157</v>
      </c>
      <c r="B298" s="623" t="s">
        <v>137</v>
      </c>
      <c r="C298" s="637" t="s">
        <v>138</v>
      </c>
      <c r="D298" s="675">
        <v>1</v>
      </c>
      <c r="E298" s="640" t="s">
        <v>360</v>
      </c>
      <c r="F298" s="677">
        <v>261700</v>
      </c>
      <c r="G298" s="634" t="s">
        <v>429</v>
      </c>
      <c r="H298" s="640"/>
      <c r="I298" s="650">
        <v>20000</v>
      </c>
    </row>
    <row r="299" spans="1:9" ht="18.75">
      <c r="A299" s="639"/>
      <c r="B299" s="625"/>
      <c r="C299" s="639"/>
      <c r="D299" s="676"/>
      <c r="E299" s="642"/>
      <c r="F299" s="678"/>
      <c r="G299" s="636"/>
      <c r="H299" s="642"/>
      <c r="I299" s="651"/>
    </row>
    <row r="300" spans="1:9" ht="18.75">
      <c r="A300" s="637">
        <v>158</v>
      </c>
      <c r="B300" s="598" t="s">
        <v>1070</v>
      </c>
      <c r="C300" s="363" t="s">
        <v>141</v>
      </c>
      <c r="D300" s="338">
        <v>0.8</v>
      </c>
      <c r="E300" s="640" t="s">
        <v>360</v>
      </c>
      <c r="F300" s="677">
        <v>73100</v>
      </c>
      <c r="G300" s="552" t="s">
        <v>429</v>
      </c>
      <c r="H300" s="640"/>
      <c r="I300" s="571">
        <v>20000</v>
      </c>
    </row>
    <row r="301" spans="1:9" ht="18.75">
      <c r="A301" s="639"/>
      <c r="B301" s="611" t="s">
        <v>1071</v>
      </c>
      <c r="C301" s="515" t="s">
        <v>142</v>
      </c>
      <c r="D301" s="378">
        <v>0.2</v>
      </c>
      <c r="E301" s="642"/>
      <c r="F301" s="678"/>
      <c r="G301" s="515"/>
      <c r="H301" s="642"/>
      <c r="I301" s="574"/>
    </row>
    <row r="302" spans="1:9" ht="56.25">
      <c r="A302" s="363">
        <v>159</v>
      </c>
      <c r="B302" s="598" t="s">
        <v>1104</v>
      </c>
      <c r="C302" s="363" t="s">
        <v>146</v>
      </c>
      <c r="D302" s="338">
        <v>1</v>
      </c>
      <c r="E302" s="513" t="s">
        <v>360</v>
      </c>
      <c r="F302" s="539">
        <v>12000</v>
      </c>
      <c r="G302" s="513"/>
      <c r="H302" s="552" t="s">
        <v>429</v>
      </c>
      <c r="I302" s="571">
        <v>20000</v>
      </c>
    </row>
    <row r="303" spans="1:9" ht="56.25">
      <c r="A303" s="363">
        <v>160</v>
      </c>
      <c r="B303" s="598" t="s">
        <v>1105</v>
      </c>
      <c r="C303" s="363" t="s">
        <v>149</v>
      </c>
      <c r="D303" s="338">
        <v>1</v>
      </c>
      <c r="E303" s="513" t="s">
        <v>360</v>
      </c>
      <c r="F303" s="539">
        <v>30000</v>
      </c>
      <c r="G303" s="513"/>
      <c r="H303" s="552" t="s">
        <v>429</v>
      </c>
      <c r="I303" s="571">
        <v>20000</v>
      </c>
    </row>
    <row r="304" spans="1:9" ht="18.75">
      <c r="A304" s="637">
        <v>161</v>
      </c>
      <c r="B304" s="623" t="s">
        <v>1069</v>
      </c>
      <c r="C304" s="363" t="s">
        <v>153</v>
      </c>
      <c r="D304" s="338">
        <v>0.5</v>
      </c>
      <c r="E304" s="513" t="s">
        <v>360</v>
      </c>
      <c r="F304" s="539">
        <v>48000</v>
      </c>
      <c r="G304" s="513"/>
      <c r="H304" s="552" t="s">
        <v>429</v>
      </c>
      <c r="I304" s="571">
        <v>20000</v>
      </c>
    </row>
    <row r="305" spans="1:9" ht="18.75">
      <c r="A305" s="638"/>
      <c r="B305" s="624"/>
      <c r="C305" s="514" t="s">
        <v>154</v>
      </c>
      <c r="D305" s="377">
        <v>0.5</v>
      </c>
      <c r="E305" s="514"/>
      <c r="F305" s="537"/>
      <c r="G305" s="514"/>
      <c r="H305" s="514"/>
      <c r="I305" s="573"/>
    </row>
    <row r="306" spans="1:9" ht="18.75">
      <c r="A306" s="639"/>
      <c r="B306" s="625"/>
      <c r="C306" s="515"/>
      <c r="D306" s="378"/>
      <c r="E306" s="515"/>
      <c r="F306" s="538"/>
      <c r="G306" s="515"/>
      <c r="H306" s="515"/>
      <c r="I306" s="574"/>
    </row>
    <row r="307" spans="1:9" ht="37.5">
      <c r="A307" s="637">
        <v>162</v>
      </c>
      <c r="B307" s="598" t="s">
        <v>155</v>
      </c>
      <c r="C307" s="363" t="s">
        <v>157</v>
      </c>
      <c r="D307" s="338">
        <v>0.5</v>
      </c>
      <c r="E307" s="513" t="s">
        <v>360</v>
      </c>
      <c r="F307" s="539">
        <v>50000</v>
      </c>
      <c r="G307" s="513"/>
      <c r="H307" s="552" t="s">
        <v>429</v>
      </c>
      <c r="I307" s="571">
        <v>20000</v>
      </c>
    </row>
    <row r="308" spans="1:9" ht="18.75">
      <c r="A308" s="639"/>
      <c r="B308" s="611" t="s">
        <v>156</v>
      </c>
      <c r="C308" s="515" t="s">
        <v>158</v>
      </c>
      <c r="D308" s="378">
        <v>0.5</v>
      </c>
      <c r="E308" s="515"/>
      <c r="F308" s="538"/>
      <c r="G308" s="515"/>
      <c r="H308" s="515"/>
      <c r="I308" s="574"/>
    </row>
    <row r="309" spans="1:9" ht="37.5">
      <c r="A309" s="637">
        <v>163</v>
      </c>
      <c r="B309" s="598" t="s">
        <v>159</v>
      </c>
      <c r="C309" s="363" t="s">
        <v>161</v>
      </c>
      <c r="D309" s="338">
        <v>0.6</v>
      </c>
      <c r="E309" s="513" t="s">
        <v>360</v>
      </c>
      <c r="F309" s="539">
        <v>50000</v>
      </c>
      <c r="G309" s="513"/>
      <c r="H309" s="552" t="s">
        <v>429</v>
      </c>
      <c r="I309" s="571">
        <v>20000</v>
      </c>
    </row>
    <row r="310" spans="1:9" ht="18.75">
      <c r="A310" s="638"/>
      <c r="B310" s="608" t="s">
        <v>160</v>
      </c>
      <c r="C310" s="364" t="s">
        <v>162</v>
      </c>
      <c r="D310" s="377">
        <v>0.15</v>
      </c>
      <c r="E310" s="514"/>
      <c r="F310" s="537"/>
      <c r="G310" s="514"/>
      <c r="H310" s="514"/>
      <c r="I310" s="573"/>
    </row>
    <row r="311" spans="1:9" ht="18.75">
      <c r="A311" s="638"/>
      <c r="B311" s="523"/>
      <c r="C311" s="364" t="s">
        <v>163</v>
      </c>
      <c r="D311" s="377">
        <v>0.15</v>
      </c>
      <c r="E311" s="514"/>
      <c r="F311" s="537"/>
      <c r="G311" s="514"/>
      <c r="H311" s="514"/>
      <c r="I311" s="573"/>
    </row>
    <row r="312" spans="1:9" ht="18.75">
      <c r="A312" s="639"/>
      <c r="B312" s="522"/>
      <c r="C312" s="515" t="s">
        <v>133</v>
      </c>
      <c r="D312" s="378">
        <v>0.1</v>
      </c>
      <c r="E312" s="515"/>
      <c r="F312" s="538"/>
      <c r="G312" s="515"/>
      <c r="H312" s="515"/>
      <c r="I312" s="574"/>
    </row>
    <row r="313" spans="1:9" ht="37.5">
      <c r="A313" s="637">
        <v>164</v>
      </c>
      <c r="B313" s="598" t="s">
        <v>164</v>
      </c>
      <c r="C313" s="363" t="s">
        <v>167</v>
      </c>
      <c r="D313" s="338">
        <v>0.7</v>
      </c>
      <c r="E313" s="513" t="s">
        <v>360</v>
      </c>
      <c r="F313" s="539">
        <v>50000</v>
      </c>
      <c r="G313" s="513"/>
      <c r="H313" s="552" t="s">
        <v>429</v>
      </c>
      <c r="I313" s="571">
        <v>20000</v>
      </c>
    </row>
    <row r="314" spans="1:9" ht="37.5">
      <c r="A314" s="638"/>
      <c r="B314" s="608" t="s">
        <v>165</v>
      </c>
      <c r="C314" s="364" t="s">
        <v>166</v>
      </c>
      <c r="D314" s="377">
        <v>0.15</v>
      </c>
      <c r="E314" s="514"/>
      <c r="F314" s="537"/>
      <c r="G314" s="514"/>
      <c r="H314" s="514"/>
      <c r="I314" s="573"/>
    </row>
    <row r="315" spans="1:9" ht="18.75">
      <c r="A315" s="638"/>
      <c r="B315" s="523"/>
      <c r="C315" s="364" t="s">
        <v>161</v>
      </c>
      <c r="D315" s="377">
        <v>0.15</v>
      </c>
      <c r="E315" s="514"/>
      <c r="F315" s="537"/>
      <c r="G315" s="514"/>
      <c r="H315" s="514"/>
      <c r="I315" s="573"/>
    </row>
    <row r="316" spans="1:9" ht="18.75">
      <c r="A316" s="640">
        <v>165</v>
      </c>
      <c r="B316" s="624" t="s">
        <v>168</v>
      </c>
      <c r="C316" s="363" t="s">
        <v>166</v>
      </c>
      <c r="D316" s="338">
        <v>0.5</v>
      </c>
      <c r="E316" s="513" t="s">
        <v>360</v>
      </c>
      <c r="F316" s="539">
        <v>50000</v>
      </c>
      <c r="G316" s="544"/>
      <c r="H316" s="552" t="s">
        <v>429</v>
      </c>
      <c r="I316" s="571">
        <v>20000</v>
      </c>
    </row>
    <row r="317" spans="1:9" ht="18.75">
      <c r="A317" s="641"/>
      <c r="B317" s="624"/>
      <c r="C317" s="364" t="s">
        <v>162</v>
      </c>
      <c r="D317" s="377">
        <v>0.25</v>
      </c>
      <c r="E317" s="514"/>
      <c r="F317" s="537"/>
      <c r="G317" s="514"/>
      <c r="H317" s="514"/>
      <c r="I317" s="573"/>
    </row>
    <row r="318" spans="1:9" ht="18.75">
      <c r="A318" s="642"/>
      <c r="B318" s="625"/>
      <c r="C318" s="365" t="s">
        <v>161</v>
      </c>
      <c r="D318" s="378">
        <v>0.25</v>
      </c>
      <c r="E318" s="515"/>
      <c r="F318" s="547"/>
      <c r="G318" s="515"/>
      <c r="H318" s="515"/>
      <c r="I318" s="574"/>
    </row>
    <row r="319" spans="1:9" ht="18.75">
      <c r="A319" s="629" t="s">
        <v>923</v>
      </c>
      <c r="B319" s="629"/>
      <c r="C319" s="629"/>
      <c r="D319" s="629"/>
      <c r="E319" s="629"/>
      <c r="F319" s="534">
        <f>SUM(F295:F318)</f>
        <v>846800</v>
      </c>
      <c r="G319" s="344"/>
      <c r="H319" s="344"/>
      <c r="I319" s="579"/>
    </row>
    <row r="320" spans="1:9" ht="18.75">
      <c r="A320" s="631" t="s">
        <v>421</v>
      </c>
      <c r="B320" s="631"/>
      <c r="C320" s="631"/>
      <c r="D320" s="631"/>
      <c r="E320" s="631"/>
      <c r="F320" s="631"/>
      <c r="G320" s="631"/>
      <c r="H320" s="631"/>
      <c r="I320" s="631"/>
    </row>
    <row r="321" spans="1:9" s="572" customFormat="1" ht="37.5">
      <c r="A321" s="363">
        <v>166</v>
      </c>
      <c r="B321" s="598" t="s">
        <v>218</v>
      </c>
      <c r="C321" s="363" t="s">
        <v>219</v>
      </c>
      <c r="D321" s="338">
        <v>1</v>
      </c>
      <c r="E321" s="513" t="s">
        <v>360</v>
      </c>
      <c r="F321" s="536">
        <v>60000</v>
      </c>
      <c r="G321" s="544"/>
      <c r="H321" s="552" t="s">
        <v>429</v>
      </c>
      <c r="I321" s="571">
        <v>239216</v>
      </c>
    </row>
    <row r="322" spans="1:9" s="572" customFormat="1" ht="37.5">
      <c r="A322" s="363">
        <v>167</v>
      </c>
      <c r="B322" s="598" t="s">
        <v>937</v>
      </c>
      <c r="C322" s="363" t="s">
        <v>223</v>
      </c>
      <c r="D322" s="338">
        <v>1</v>
      </c>
      <c r="E322" s="513" t="s">
        <v>360</v>
      </c>
      <c r="F322" s="536">
        <v>50000</v>
      </c>
      <c r="G322" s="544"/>
      <c r="H322" s="552" t="s">
        <v>429</v>
      </c>
      <c r="I322" s="571">
        <v>239216</v>
      </c>
    </row>
    <row r="323" spans="1:9" s="572" customFormat="1" ht="56.25">
      <c r="A323" s="363">
        <v>168</v>
      </c>
      <c r="B323" s="598" t="s">
        <v>1114</v>
      </c>
      <c r="C323" s="363" t="s">
        <v>226</v>
      </c>
      <c r="D323" s="338">
        <v>1</v>
      </c>
      <c r="E323" s="513" t="s">
        <v>360</v>
      </c>
      <c r="F323" s="536">
        <v>50000</v>
      </c>
      <c r="G323" s="544"/>
      <c r="H323" s="552" t="s">
        <v>429</v>
      </c>
      <c r="I323" s="571">
        <v>239216</v>
      </c>
    </row>
    <row r="324" spans="1:9" s="572" customFormat="1" ht="37.5">
      <c r="A324" s="363">
        <v>169</v>
      </c>
      <c r="B324" s="598" t="s">
        <v>1085</v>
      </c>
      <c r="C324" s="363" t="s">
        <v>229</v>
      </c>
      <c r="D324" s="338">
        <v>1</v>
      </c>
      <c r="E324" s="513" t="s">
        <v>360</v>
      </c>
      <c r="F324" s="536">
        <v>40000</v>
      </c>
      <c r="G324" s="343"/>
      <c r="H324" s="552" t="s">
        <v>429</v>
      </c>
      <c r="I324" s="571">
        <v>239144</v>
      </c>
    </row>
    <row r="325" spans="1:9" s="572" customFormat="1" ht="37.5">
      <c r="A325" s="363">
        <v>170</v>
      </c>
      <c r="B325" s="598" t="s">
        <v>938</v>
      </c>
      <c r="C325" s="363" t="s">
        <v>232</v>
      </c>
      <c r="D325" s="338">
        <v>1</v>
      </c>
      <c r="E325" s="513" t="s">
        <v>360</v>
      </c>
      <c r="F325" s="539">
        <v>100000</v>
      </c>
      <c r="G325" s="343"/>
      <c r="H325" s="552" t="s">
        <v>429</v>
      </c>
      <c r="I325" s="571">
        <v>239144</v>
      </c>
    </row>
    <row r="326" spans="1:9" s="572" customFormat="1" ht="37.5">
      <c r="A326" s="363">
        <v>171</v>
      </c>
      <c r="B326" s="598" t="s">
        <v>1086</v>
      </c>
      <c r="C326" s="363" t="s">
        <v>235</v>
      </c>
      <c r="D326" s="338">
        <v>1</v>
      </c>
      <c r="E326" s="513" t="s">
        <v>360</v>
      </c>
      <c r="F326" s="539">
        <v>100000</v>
      </c>
      <c r="G326" s="343"/>
      <c r="H326" s="552" t="s">
        <v>429</v>
      </c>
      <c r="I326" s="571">
        <v>239216</v>
      </c>
    </row>
    <row r="327" spans="1:9" s="572" customFormat="1" ht="18.75">
      <c r="A327" s="364">
        <v>172</v>
      </c>
      <c r="B327" s="597" t="s">
        <v>236</v>
      </c>
      <c r="C327" s="364" t="s">
        <v>237</v>
      </c>
      <c r="D327" s="338">
        <v>1</v>
      </c>
      <c r="E327" s="513" t="s">
        <v>360</v>
      </c>
      <c r="F327" s="525">
        <v>100000</v>
      </c>
      <c r="G327" s="585"/>
      <c r="H327" s="552" t="s">
        <v>429</v>
      </c>
      <c r="I327" s="571">
        <v>239144</v>
      </c>
    </row>
    <row r="328" spans="1:9" s="572" customFormat="1" ht="37.5">
      <c r="A328" s="364">
        <v>173</v>
      </c>
      <c r="B328" s="597" t="s">
        <v>238</v>
      </c>
      <c r="C328" s="364" t="s">
        <v>239</v>
      </c>
      <c r="D328" s="338">
        <v>1</v>
      </c>
      <c r="E328" s="513" t="s">
        <v>360</v>
      </c>
      <c r="F328" s="542">
        <v>80000</v>
      </c>
      <c r="G328" s="342"/>
      <c r="H328" s="552" t="s">
        <v>429</v>
      </c>
      <c r="I328" s="571">
        <v>239216</v>
      </c>
    </row>
    <row r="329" spans="1:9" s="572" customFormat="1" ht="56.25">
      <c r="A329" s="363">
        <v>174</v>
      </c>
      <c r="B329" s="598" t="s">
        <v>1087</v>
      </c>
      <c r="C329" s="363" t="s">
        <v>243</v>
      </c>
      <c r="D329" s="338">
        <v>1</v>
      </c>
      <c r="E329" s="513" t="s">
        <v>360</v>
      </c>
      <c r="F329" s="539">
        <v>100000</v>
      </c>
      <c r="G329" s="343"/>
      <c r="H329" s="552" t="s">
        <v>429</v>
      </c>
      <c r="I329" s="571">
        <v>239216</v>
      </c>
    </row>
    <row r="330" spans="1:9" s="572" customFormat="1" ht="37.5">
      <c r="A330" s="364">
        <v>175</v>
      </c>
      <c r="B330" s="597" t="s">
        <v>1088</v>
      </c>
      <c r="C330" s="364" t="s">
        <v>246</v>
      </c>
      <c r="D330" s="338">
        <v>1</v>
      </c>
      <c r="E330" s="513" t="s">
        <v>360</v>
      </c>
      <c r="F330" s="536">
        <v>75000</v>
      </c>
      <c r="G330" s="343"/>
      <c r="H330" s="552" t="s">
        <v>429</v>
      </c>
      <c r="I330" s="571">
        <v>239216</v>
      </c>
    </row>
    <row r="331" spans="1:9" s="572" customFormat="1" ht="56.25">
      <c r="A331" s="363">
        <v>176</v>
      </c>
      <c r="B331" s="598" t="s">
        <v>1089</v>
      </c>
      <c r="C331" s="363" t="s">
        <v>235</v>
      </c>
      <c r="D331" s="338">
        <v>1</v>
      </c>
      <c r="E331" s="513" t="s">
        <v>360</v>
      </c>
      <c r="F331" s="536">
        <v>50000</v>
      </c>
      <c r="G331" s="343"/>
      <c r="H331" s="552" t="s">
        <v>429</v>
      </c>
      <c r="I331" s="571">
        <v>239216</v>
      </c>
    </row>
    <row r="332" spans="1:9" s="572" customFormat="1" ht="37.5">
      <c r="A332" s="363">
        <v>177</v>
      </c>
      <c r="B332" s="598" t="s">
        <v>249</v>
      </c>
      <c r="C332" s="363" t="s">
        <v>250</v>
      </c>
      <c r="D332" s="338">
        <v>1</v>
      </c>
      <c r="E332" s="513" t="s">
        <v>360</v>
      </c>
      <c r="F332" s="536">
        <v>50000</v>
      </c>
      <c r="G332" s="343"/>
      <c r="H332" s="552" t="s">
        <v>429</v>
      </c>
      <c r="I332" s="571">
        <v>239216</v>
      </c>
    </row>
    <row r="333" spans="1:9" s="572" customFormat="1" ht="37.5">
      <c r="A333" s="363">
        <v>178</v>
      </c>
      <c r="B333" s="598" t="s">
        <v>1090</v>
      </c>
      <c r="C333" s="363" t="s">
        <v>253</v>
      </c>
      <c r="D333" s="338">
        <v>1</v>
      </c>
      <c r="E333" s="513" t="s">
        <v>360</v>
      </c>
      <c r="F333" s="536">
        <v>80000</v>
      </c>
      <c r="G333" s="343"/>
      <c r="H333" s="552" t="s">
        <v>429</v>
      </c>
      <c r="I333" s="571">
        <v>239144</v>
      </c>
    </row>
    <row r="334" spans="1:9" s="572" customFormat="1" ht="37.5">
      <c r="A334" s="363">
        <v>179</v>
      </c>
      <c r="B334" s="598" t="s">
        <v>1091</v>
      </c>
      <c r="C334" s="363" t="s">
        <v>256</v>
      </c>
      <c r="D334" s="338">
        <v>1</v>
      </c>
      <c r="E334" s="513" t="s">
        <v>360</v>
      </c>
      <c r="F334" s="536">
        <v>80000</v>
      </c>
      <c r="G334" s="544"/>
      <c r="H334" s="552" t="s">
        <v>429</v>
      </c>
      <c r="I334" s="571">
        <v>239144</v>
      </c>
    </row>
    <row r="335" spans="1:9" s="572" customFormat="1" ht="18.75">
      <c r="A335" s="629" t="s">
        <v>924</v>
      </c>
      <c r="B335" s="629"/>
      <c r="C335" s="629"/>
      <c r="D335" s="629"/>
      <c r="E335" s="629"/>
      <c r="F335" s="534">
        <v>1035000</v>
      </c>
      <c r="G335" s="339"/>
      <c r="H335" s="339"/>
      <c r="I335" s="574"/>
    </row>
    <row r="336" spans="1:9" ht="18.75">
      <c r="A336" s="631" t="s">
        <v>258</v>
      </c>
      <c r="B336" s="631"/>
      <c r="C336" s="631"/>
      <c r="D336" s="631"/>
      <c r="E336" s="631"/>
      <c r="F336" s="631"/>
      <c r="G336" s="631"/>
      <c r="H336" s="631"/>
      <c r="I336" s="631"/>
    </row>
    <row r="337" spans="1:9" s="572" customFormat="1" ht="37.5">
      <c r="A337" s="363">
        <v>180</v>
      </c>
      <c r="B337" s="598" t="s">
        <v>259</v>
      </c>
      <c r="C337" s="363" t="s">
        <v>261</v>
      </c>
      <c r="D337" s="338">
        <v>0.6</v>
      </c>
      <c r="E337" s="513" t="s">
        <v>271</v>
      </c>
      <c r="F337" s="536">
        <v>130000</v>
      </c>
      <c r="G337" s="544"/>
      <c r="H337" s="552" t="s">
        <v>429</v>
      </c>
      <c r="I337" s="571">
        <v>19998</v>
      </c>
    </row>
    <row r="338" spans="1:9" s="572" customFormat="1" ht="18.75">
      <c r="A338" s="364"/>
      <c r="B338" s="597" t="s">
        <v>260</v>
      </c>
      <c r="C338" s="364" t="s">
        <v>262</v>
      </c>
      <c r="D338" s="377">
        <v>0.1</v>
      </c>
      <c r="E338" s="514"/>
      <c r="F338" s="542"/>
      <c r="G338" s="545"/>
      <c r="H338" s="545"/>
      <c r="I338" s="573"/>
    </row>
    <row r="339" spans="1:9" s="572" customFormat="1" ht="18.75">
      <c r="A339" s="364"/>
      <c r="B339" s="612"/>
      <c r="C339" s="364" t="s">
        <v>263</v>
      </c>
      <c r="D339" s="377">
        <v>0.1</v>
      </c>
      <c r="E339" s="514"/>
      <c r="F339" s="542"/>
      <c r="G339" s="545"/>
      <c r="H339" s="545"/>
      <c r="I339" s="573"/>
    </row>
    <row r="340" spans="1:9" s="572" customFormat="1" ht="18.75">
      <c r="A340" s="364"/>
      <c r="B340" s="612"/>
      <c r="C340" s="364" t="s">
        <v>264</v>
      </c>
      <c r="D340" s="377">
        <v>0.1</v>
      </c>
      <c r="E340" s="514"/>
      <c r="F340" s="542"/>
      <c r="G340" s="545"/>
      <c r="H340" s="545"/>
      <c r="I340" s="573"/>
    </row>
    <row r="341" spans="1:9" s="572" customFormat="1" ht="18.75">
      <c r="A341" s="364"/>
      <c r="B341" s="612"/>
      <c r="C341" s="364" t="s">
        <v>265</v>
      </c>
      <c r="D341" s="378">
        <v>0.1</v>
      </c>
      <c r="E341" s="341"/>
      <c r="F341" s="537"/>
      <c r="G341" s="514"/>
      <c r="H341" s="514"/>
      <c r="I341" s="573"/>
    </row>
    <row r="342" spans="1:9" s="572" customFormat="1" ht="37.5">
      <c r="A342" s="363">
        <v>181</v>
      </c>
      <c r="B342" s="598" t="s">
        <v>266</v>
      </c>
      <c r="C342" s="363" t="s">
        <v>268</v>
      </c>
      <c r="D342" s="338">
        <v>0.8</v>
      </c>
      <c r="E342" s="513" t="s">
        <v>271</v>
      </c>
      <c r="F342" s="536">
        <v>112000</v>
      </c>
      <c r="G342" s="544"/>
      <c r="H342" s="552" t="s">
        <v>429</v>
      </c>
      <c r="I342" s="571">
        <v>19998</v>
      </c>
    </row>
    <row r="343" spans="1:9" s="572" customFormat="1" ht="18.75">
      <c r="A343" s="364"/>
      <c r="B343" s="597" t="s">
        <v>267</v>
      </c>
      <c r="C343" s="364" t="s">
        <v>269</v>
      </c>
      <c r="D343" s="377">
        <v>0.1</v>
      </c>
      <c r="E343" s="514"/>
      <c r="F343" s="542"/>
      <c r="G343" s="545"/>
      <c r="H343" s="545"/>
      <c r="I343" s="573"/>
    </row>
    <row r="344" spans="1:9" s="572" customFormat="1" ht="18.75">
      <c r="A344" s="364"/>
      <c r="B344" s="612"/>
      <c r="C344" s="364" t="s">
        <v>270</v>
      </c>
      <c r="D344" s="377">
        <v>0.1</v>
      </c>
      <c r="E344" s="340"/>
      <c r="F344" s="538"/>
      <c r="G344" s="515"/>
      <c r="H344" s="515"/>
      <c r="I344" s="574"/>
    </row>
    <row r="345" spans="1:9" s="572" customFormat="1" ht="37.5">
      <c r="A345" s="363">
        <v>182</v>
      </c>
      <c r="B345" s="598" t="s">
        <v>272</v>
      </c>
      <c r="C345" s="363" t="s">
        <v>280</v>
      </c>
      <c r="D345" s="338">
        <v>0.5</v>
      </c>
      <c r="E345" s="513" t="s">
        <v>282</v>
      </c>
      <c r="F345" s="536">
        <v>100000</v>
      </c>
      <c r="G345" s="544"/>
      <c r="H345" s="552" t="s">
        <v>429</v>
      </c>
      <c r="I345" s="571">
        <v>19998</v>
      </c>
    </row>
    <row r="346" spans="1:9" s="572" customFormat="1" ht="18.75">
      <c r="A346" s="515"/>
      <c r="B346" s="599" t="s">
        <v>273</v>
      </c>
      <c r="C346" s="365" t="s">
        <v>281</v>
      </c>
      <c r="D346" s="378">
        <v>0.5</v>
      </c>
      <c r="E346" s="515"/>
      <c r="F346" s="538"/>
      <c r="G346" s="515"/>
      <c r="H346" s="515"/>
      <c r="I346" s="574"/>
    </row>
    <row r="347" spans="1:9" s="572" customFormat="1" ht="37.5">
      <c r="A347" s="363">
        <v>183</v>
      </c>
      <c r="B347" s="598" t="s">
        <v>274</v>
      </c>
      <c r="C347" s="363" t="s">
        <v>283</v>
      </c>
      <c r="D347" s="338">
        <v>0.5</v>
      </c>
      <c r="E347" s="513" t="s">
        <v>285</v>
      </c>
      <c r="F347" s="536">
        <v>130000</v>
      </c>
      <c r="G347" s="343"/>
      <c r="H347" s="552" t="s">
        <v>429</v>
      </c>
      <c r="I347" s="571">
        <v>19998</v>
      </c>
    </row>
    <row r="348" spans="1:9" s="572" customFormat="1" ht="18.75">
      <c r="A348" s="364"/>
      <c r="B348" s="597" t="s">
        <v>275</v>
      </c>
      <c r="C348" s="364" t="s">
        <v>284</v>
      </c>
      <c r="D348" s="377">
        <v>0.5</v>
      </c>
      <c r="E348" s="514"/>
      <c r="F348" s="537"/>
      <c r="G348" s="342"/>
      <c r="H348" s="545"/>
      <c r="I348" s="573"/>
    </row>
    <row r="349" spans="1:9" s="572" customFormat="1" ht="18.75">
      <c r="A349" s="365"/>
      <c r="B349" s="613"/>
      <c r="C349" s="339"/>
      <c r="D349" s="515"/>
      <c r="E349" s="340"/>
      <c r="F349" s="540"/>
      <c r="G349" s="339"/>
      <c r="H349" s="515"/>
      <c r="I349" s="574"/>
    </row>
    <row r="350" spans="1:9" s="572" customFormat="1" ht="37.5">
      <c r="A350" s="363">
        <v>184</v>
      </c>
      <c r="B350" s="598" t="s">
        <v>276</v>
      </c>
      <c r="C350" s="363" t="s">
        <v>286</v>
      </c>
      <c r="D350" s="338">
        <v>0.5</v>
      </c>
      <c r="E350" s="513" t="s">
        <v>287</v>
      </c>
      <c r="F350" s="536">
        <v>130000</v>
      </c>
      <c r="G350" s="343"/>
      <c r="H350" s="552" t="s">
        <v>429</v>
      </c>
      <c r="I350" s="571">
        <v>19998</v>
      </c>
    </row>
    <row r="351" spans="1:9" s="572" customFormat="1" ht="18.75">
      <c r="A351" s="365"/>
      <c r="B351" s="599" t="s">
        <v>277</v>
      </c>
      <c r="C351" s="365" t="s">
        <v>283</v>
      </c>
      <c r="D351" s="377">
        <v>0.5</v>
      </c>
      <c r="E351" s="339"/>
      <c r="F351" s="540"/>
      <c r="G351" s="339"/>
      <c r="H351" s="339"/>
      <c r="I351" s="574"/>
    </row>
    <row r="352" spans="1:9" s="572" customFormat="1" ht="37.5">
      <c r="A352" s="363">
        <v>185</v>
      </c>
      <c r="B352" s="598" t="s">
        <v>278</v>
      </c>
      <c r="C352" s="363" t="s">
        <v>288</v>
      </c>
      <c r="D352" s="338">
        <v>0.2</v>
      </c>
      <c r="E352" s="513" t="s">
        <v>285</v>
      </c>
      <c r="F352" s="536">
        <v>130000</v>
      </c>
      <c r="G352" s="343"/>
      <c r="H352" s="552" t="s">
        <v>429</v>
      </c>
      <c r="I352" s="571">
        <v>19998</v>
      </c>
    </row>
    <row r="353" spans="1:9" s="572" customFormat="1" ht="18.75">
      <c r="A353" s="364"/>
      <c r="B353" s="597" t="s">
        <v>279</v>
      </c>
      <c r="C353" s="514" t="s">
        <v>289</v>
      </c>
      <c r="D353" s="377">
        <v>0.2</v>
      </c>
      <c r="E353" s="342"/>
      <c r="F353" s="541"/>
      <c r="G353" s="342"/>
      <c r="H353" s="342"/>
      <c r="I353" s="573"/>
    </row>
    <row r="354" spans="1:9" s="572" customFormat="1" ht="18.75">
      <c r="A354" s="364"/>
      <c r="B354" s="612"/>
      <c r="C354" s="514" t="s">
        <v>290</v>
      </c>
      <c r="D354" s="377">
        <v>0.2</v>
      </c>
      <c r="E354" s="342"/>
      <c r="F354" s="541"/>
      <c r="G354" s="342"/>
      <c r="H354" s="342"/>
      <c r="I354" s="573"/>
    </row>
    <row r="355" spans="1:9" s="572" customFormat="1" ht="18.75">
      <c r="A355" s="364"/>
      <c r="B355" s="612"/>
      <c r="C355" s="514" t="s">
        <v>291</v>
      </c>
      <c r="D355" s="377">
        <v>0.2</v>
      </c>
      <c r="E355" s="342"/>
      <c r="F355" s="541"/>
      <c r="G355" s="342"/>
      <c r="H355" s="342"/>
      <c r="I355" s="573"/>
    </row>
    <row r="356" spans="1:9" s="572" customFormat="1" ht="18.75">
      <c r="A356" s="365"/>
      <c r="B356" s="613"/>
      <c r="C356" s="515" t="s">
        <v>292</v>
      </c>
      <c r="D356" s="378">
        <v>0.2</v>
      </c>
      <c r="E356" s="339"/>
      <c r="F356" s="540"/>
      <c r="G356" s="339"/>
      <c r="H356" s="339"/>
      <c r="I356" s="574"/>
    </row>
    <row r="357" spans="1:9" s="572" customFormat="1" ht="37.5">
      <c r="A357" s="364">
        <v>186</v>
      </c>
      <c r="B357" s="597" t="s">
        <v>293</v>
      </c>
      <c r="C357" s="364" t="s">
        <v>295</v>
      </c>
      <c r="D357" s="338">
        <v>0.6</v>
      </c>
      <c r="E357" s="513" t="s">
        <v>297</v>
      </c>
      <c r="F357" s="539">
        <v>70000</v>
      </c>
      <c r="G357" s="343"/>
      <c r="H357" s="552" t="s">
        <v>429</v>
      </c>
      <c r="I357" s="571">
        <v>19998</v>
      </c>
    </row>
    <row r="358" spans="1:9" s="572" customFormat="1" ht="37.5">
      <c r="A358" s="364"/>
      <c r="B358" s="597" t="s">
        <v>294</v>
      </c>
      <c r="C358" s="364" t="s">
        <v>296</v>
      </c>
      <c r="D358" s="377">
        <v>0.3</v>
      </c>
      <c r="E358" s="514"/>
      <c r="F358" s="537"/>
      <c r="G358" s="342"/>
      <c r="H358" s="545"/>
      <c r="I358" s="573"/>
    </row>
    <row r="359" spans="1:9" s="572" customFormat="1" ht="18.75">
      <c r="A359" s="365"/>
      <c r="B359" s="613"/>
      <c r="C359" s="515" t="s">
        <v>280</v>
      </c>
      <c r="D359" s="377">
        <v>0.1</v>
      </c>
      <c r="E359" s="339"/>
      <c r="F359" s="540"/>
      <c r="G359" s="339"/>
      <c r="H359" s="339"/>
      <c r="I359" s="574"/>
    </row>
    <row r="360" spans="1:9" s="572" customFormat="1" ht="18.75">
      <c r="A360" s="363">
        <v>187</v>
      </c>
      <c r="B360" s="598" t="s">
        <v>1120</v>
      </c>
      <c r="C360" s="363" t="s">
        <v>300</v>
      </c>
      <c r="D360" s="338">
        <v>0.6</v>
      </c>
      <c r="E360" s="513" t="s">
        <v>271</v>
      </c>
      <c r="F360" s="536">
        <v>120000</v>
      </c>
      <c r="G360" s="544"/>
      <c r="H360" s="552" t="s">
        <v>429</v>
      </c>
      <c r="I360" s="571">
        <v>19998</v>
      </c>
    </row>
    <row r="361" spans="1:9" s="572" customFormat="1" ht="18.75">
      <c r="A361" s="364"/>
      <c r="B361" s="597" t="s">
        <v>1121</v>
      </c>
      <c r="C361" s="364" t="s">
        <v>301</v>
      </c>
      <c r="D361" s="377">
        <v>0.1</v>
      </c>
      <c r="E361" s="514"/>
      <c r="F361" s="542"/>
      <c r="G361" s="545"/>
      <c r="H361" s="545"/>
      <c r="I361" s="573"/>
    </row>
    <row r="362" spans="1:9" s="572" customFormat="1" ht="18.75">
      <c r="A362" s="364"/>
      <c r="B362" s="612"/>
      <c r="C362" s="364" t="s">
        <v>302</v>
      </c>
      <c r="D362" s="377">
        <v>0.1</v>
      </c>
      <c r="E362" s="514"/>
      <c r="F362" s="542"/>
      <c r="G362" s="545"/>
      <c r="H362" s="545"/>
      <c r="I362" s="573"/>
    </row>
    <row r="363" spans="1:9" s="572" customFormat="1" ht="18.75">
      <c r="A363" s="364"/>
      <c r="B363" s="612"/>
      <c r="C363" s="364" t="s">
        <v>303</v>
      </c>
      <c r="D363" s="377">
        <v>0.1</v>
      </c>
      <c r="E363" s="514"/>
      <c r="F363" s="542"/>
      <c r="G363" s="545"/>
      <c r="H363" s="545"/>
      <c r="I363" s="573"/>
    </row>
    <row r="364" spans="1:9" s="572" customFormat="1" ht="18.75">
      <c r="A364" s="365"/>
      <c r="B364" s="613"/>
      <c r="C364" s="365" t="s">
        <v>304</v>
      </c>
      <c r="D364" s="378">
        <v>0.1</v>
      </c>
      <c r="E364" s="340"/>
      <c r="F364" s="538"/>
      <c r="G364" s="515"/>
      <c r="H364" s="515"/>
      <c r="I364" s="574"/>
    </row>
    <row r="365" spans="1:9" s="572" customFormat="1" ht="37.5">
      <c r="A365" s="366">
        <v>188</v>
      </c>
      <c r="B365" s="510" t="s">
        <v>305</v>
      </c>
      <c r="C365" s="366" t="s">
        <v>306</v>
      </c>
      <c r="D365" s="338">
        <v>1</v>
      </c>
      <c r="E365" s="513" t="s">
        <v>307</v>
      </c>
      <c r="F365" s="582">
        <v>130000</v>
      </c>
      <c r="G365" s="344"/>
      <c r="H365" s="552" t="s">
        <v>429</v>
      </c>
      <c r="I365" s="571">
        <v>19998</v>
      </c>
    </row>
    <row r="366" spans="1:9" s="572" customFormat="1" ht="37.5">
      <c r="A366" s="364">
        <v>189</v>
      </c>
      <c r="B366" s="597" t="s">
        <v>1115</v>
      </c>
      <c r="C366" s="364" t="s">
        <v>310</v>
      </c>
      <c r="D366" s="338">
        <v>1</v>
      </c>
      <c r="E366" s="513" t="s">
        <v>271</v>
      </c>
      <c r="F366" s="537">
        <v>88000</v>
      </c>
      <c r="G366" s="514"/>
      <c r="H366" s="552" t="s">
        <v>429</v>
      </c>
      <c r="I366" s="571">
        <v>19998</v>
      </c>
    </row>
    <row r="367" spans="1:9" s="572" customFormat="1" ht="18.75">
      <c r="A367" s="363">
        <v>190</v>
      </c>
      <c r="B367" s="598" t="s">
        <v>311</v>
      </c>
      <c r="C367" s="363" t="s">
        <v>312</v>
      </c>
      <c r="D367" s="338">
        <v>1</v>
      </c>
      <c r="E367" s="513" t="s">
        <v>271</v>
      </c>
      <c r="F367" s="539">
        <v>75000</v>
      </c>
      <c r="G367" s="513"/>
      <c r="H367" s="552" t="s">
        <v>429</v>
      </c>
      <c r="I367" s="571">
        <v>19998</v>
      </c>
    </row>
    <row r="368" spans="1:9" s="568" customFormat="1" ht="18.75">
      <c r="A368" s="637">
        <v>191</v>
      </c>
      <c r="B368" s="623" t="s">
        <v>1116</v>
      </c>
      <c r="C368" s="363" t="s">
        <v>315</v>
      </c>
      <c r="D368" s="338">
        <v>0.5</v>
      </c>
      <c r="E368" s="640" t="s">
        <v>321</v>
      </c>
      <c r="F368" s="677">
        <v>56000</v>
      </c>
      <c r="G368" s="513"/>
      <c r="H368" s="552" t="s">
        <v>429</v>
      </c>
      <c r="I368" s="571">
        <v>19998</v>
      </c>
    </row>
    <row r="369" spans="1:9" s="568" customFormat="1" ht="18.75">
      <c r="A369" s="638"/>
      <c r="B369" s="624"/>
      <c r="C369" s="364" t="s">
        <v>316</v>
      </c>
      <c r="D369" s="377">
        <v>0.1</v>
      </c>
      <c r="E369" s="641"/>
      <c r="F369" s="686"/>
      <c r="G369" s="514"/>
      <c r="H369" s="514"/>
      <c r="I369" s="573"/>
    </row>
    <row r="370" spans="1:9" s="568" customFormat="1" ht="18.75">
      <c r="A370" s="638"/>
      <c r="B370" s="624"/>
      <c r="C370" s="364" t="s">
        <v>317</v>
      </c>
      <c r="D370" s="377">
        <v>0.1</v>
      </c>
      <c r="E370" s="641"/>
      <c r="F370" s="686"/>
      <c r="G370" s="514"/>
      <c r="H370" s="514"/>
      <c r="I370" s="573"/>
    </row>
    <row r="371" spans="1:9" s="568" customFormat="1" ht="18.75">
      <c r="A371" s="638"/>
      <c r="B371" s="624"/>
      <c r="C371" s="364" t="s">
        <v>318</v>
      </c>
      <c r="D371" s="377">
        <v>0.1</v>
      </c>
      <c r="E371" s="641"/>
      <c r="F371" s="686"/>
      <c r="G371" s="514"/>
      <c r="H371" s="514"/>
      <c r="I371" s="573"/>
    </row>
    <row r="372" spans="1:9" s="568" customFormat="1" ht="18.75">
      <c r="A372" s="638"/>
      <c r="B372" s="624"/>
      <c r="C372" s="364" t="s">
        <v>319</v>
      </c>
      <c r="D372" s="377">
        <v>0.1</v>
      </c>
      <c r="E372" s="641"/>
      <c r="F372" s="686"/>
      <c r="G372" s="514"/>
      <c r="H372" s="514"/>
      <c r="I372" s="573"/>
    </row>
    <row r="373" spans="1:9" s="568" customFormat="1" ht="18.75">
      <c r="A373" s="639"/>
      <c r="B373" s="625"/>
      <c r="C373" s="364" t="s">
        <v>320</v>
      </c>
      <c r="D373" s="377">
        <v>0.1</v>
      </c>
      <c r="E373" s="642"/>
      <c r="F373" s="678"/>
      <c r="G373" s="514"/>
      <c r="H373" s="514"/>
      <c r="I373" s="573"/>
    </row>
    <row r="374" spans="1:9" s="572" customFormat="1" ht="18.75">
      <c r="A374" s="637">
        <v>192</v>
      </c>
      <c r="B374" s="623" t="s">
        <v>1117</v>
      </c>
      <c r="C374" s="363" t="s">
        <v>324</v>
      </c>
      <c r="D374" s="338">
        <v>0.5</v>
      </c>
      <c r="E374" s="513" t="s">
        <v>134</v>
      </c>
      <c r="F374" s="539">
        <v>130000</v>
      </c>
      <c r="G374" s="343"/>
      <c r="H374" s="552" t="s">
        <v>429</v>
      </c>
      <c r="I374" s="571">
        <v>19998</v>
      </c>
    </row>
    <row r="375" spans="1:9" s="572" customFormat="1" ht="18.75">
      <c r="A375" s="639"/>
      <c r="B375" s="625"/>
      <c r="C375" s="365" t="s">
        <v>325</v>
      </c>
      <c r="D375" s="377">
        <v>0.5</v>
      </c>
      <c r="E375" s="514"/>
      <c r="F375" s="537"/>
      <c r="G375" s="342"/>
      <c r="H375" s="545"/>
      <c r="I375" s="573"/>
    </row>
    <row r="376" spans="1:9" s="572" customFormat="1" ht="18.75">
      <c r="A376" s="637">
        <v>193</v>
      </c>
      <c r="B376" s="623" t="s">
        <v>1118</v>
      </c>
      <c r="C376" s="364" t="s">
        <v>328</v>
      </c>
      <c r="D376" s="338">
        <v>0.6</v>
      </c>
      <c r="E376" s="513" t="s">
        <v>333</v>
      </c>
      <c r="F376" s="539">
        <v>125900</v>
      </c>
      <c r="G376" s="343"/>
      <c r="H376" s="552" t="s">
        <v>429</v>
      </c>
      <c r="I376" s="571">
        <v>20059</v>
      </c>
    </row>
    <row r="377" spans="1:9" s="572" customFormat="1" ht="18.75">
      <c r="A377" s="638"/>
      <c r="B377" s="624"/>
      <c r="C377" s="364" t="s">
        <v>329</v>
      </c>
      <c r="D377" s="377">
        <v>0.1</v>
      </c>
      <c r="E377" s="514"/>
      <c r="F377" s="537"/>
      <c r="G377" s="342"/>
      <c r="H377" s="545"/>
      <c r="I377" s="573"/>
    </row>
    <row r="378" spans="1:9" s="572" customFormat="1" ht="18.75">
      <c r="A378" s="638"/>
      <c r="B378" s="624"/>
      <c r="C378" s="364" t="s">
        <v>330</v>
      </c>
      <c r="D378" s="377">
        <v>0.1</v>
      </c>
      <c r="E378" s="514"/>
      <c r="F378" s="537"/>
      <c r="G378" s="342"/>
      <c r="H378" s="545"/>
      <c r="I378" s="573"/>
    </row>
    <row r="379" spans="1:9" s="572" customFormat="1" ht="18.75">
      <c r="A379" s="638"/>
      <c r="B379" s="624"/>
      <c r="C379" s="364" t="s">
        <v>331</v>
      </c>
      <c r="D379" s="377">
        <v>0.1</v>
      </c>
      <c r="E379" s="514"/>
      <c r="F379" s="537"/>
      <c r="G379" s="342"/>
      <c r="H379" s="545"/>
      <c r="I379" s="573"/>
    </row>
    <row r="380" spans="1:9" s="572" customFormat="1" ht="18.75">
      <c r="A380" s="639"/>
      <c r="B380" s="625"/>
      <c r="C380" s="365" t="s">
        <v>332</v>
      </c>
      <c r="D380" s="378">
        <v>0.1</v>
      </c>
      <c r="E380" s="515"/>
      <c r="F380" s="538"/>
      <c r="G380" s="339"/>
      <c r="H380" s="546"/>
      <c r="I380" s="574"/>
    </row>
    <row r="381" spans="1:9" s="572" customFormat="1" ht="27" customHeight="1">
      <c r="A381" s="637">
        <v>194</v>
      </c>
      <c r="B381" s="623" t="s">
        <v>1119</v>
      </c>
      <c r="C381" s="364" t="s">
        <v>337</v>
      </c>
      <c r="D381" s="338">
        <v>0.6</v>
      </c>
      <c r="E381" s="513" t="s">
        <v>134</v>
      </c>
      <c r="F381" s="539">
        <v>174500</v>
      </c>
      <c r="G381" s="343"/>
      <c r="H381" s="552" t="s">
        <v>429</v>
      </c>
      <c r="I381" s="571">
        <v>19998</v>
      </c>
    </row>
    <row r="382" spans="1:9" s="572" customFormat="1" ht="24.75" customHeight="1">
      <c r="A382" s="638"/>
      <c r="B382" s="624"/>
      <c r="C382" s="364" t="s">
        <v>338</v>
      </c>
      <c r="D382" s="377">
        <v>0.2</v>
      </c>
      <c r="E382" s="514"/>
      <c r="F382" s="537"/>
      <c r="G382" s="342"/>
      <c r="H382" s="545"/>
      <c r="I382" s="573"/>
    </row>
    <row r="383" spans="1:9" s="572" customFormat="1" ht="28.5" customHeight="1">
      <c r="A383" s="639"/>
      <c r="B383" s="625"/>
      <c r="C383" s="365" t="s">
        <v>339</v>
      </c>
      <c r="D383" s="378">
        <v>0.2</v>
      </c>
      <c r="E383" s="515"/>
      <c r="F383" s="538"/>
      <c r="G383" s="339"/>
      <c r="H383" s="546"/>
      <c r="I383" s="574"/>
    </row>
    <row r="384" spans="1:9" s="572" customFormat="1" ht="28.5" customHeight="1">
      <c r="A384" s="637">
        <v>195</v>
      </c>
      <c r="B384" s="623" t="s">
        <v>1122</v>
      </c>
      <c r="C384" s="363" t="s">
        <v>342</v>
      </c>
      <c r="D384" s="338">
        <v>0.8</v>
      </c>
      <c r="E384" s="513" t="s">
        <v>344</v>
      </c>
      <c r="F384" s="539">
        <v>174500</v>
      </c>
      <c r="G384" s="343"/>
      <c r="H384" s="552" t="s">
        <v>429</v>
      </c>
      <c r="I384" s="571">
        <v>20029</v>
      </c>
    </row>
    <row r="385" spans="1:9" s="572" customFormat="1" ht="33.75" customHeight="1">
      <c r="A385" s="639"/>
      <c r="B385" s="625"/>
      <c r="C385" s="365" t="s">
        <v>343</v>
      </c>
      <c r="D385" s="378">
        <v>0.2</v>
      </c>
      <c r="E385" s="515"/>
      <c r="F385" s="538"/>
      <c r="G385" s="339"/>
      <c r="H385" s="546"/>
      <c r="I385" s="574"/>
    </row>
    <row r="386" spans="1:9" s="572" customFormat="1" ht="18.75">
      <c r="A386" s="637">
        <v>196</v>
      </c>
      <c r="B386" s="623" t="s">
        <v>1123</v>
      </c>
      <c r="C386" s="363" t="s">
        <v>325</v>
      </c>
      <c r="D386" s="338">
        <v>0.5</v>
      </c>
      <c r="E386" s="513" t="s">
        <v>333</v>
      </c>
      <c r="F386" s="539">
        <v>174500</v>
      </c>
      <c r="G386" s="343"/>
      <c r="H386" s="552" t="s">
        <v>429</v>
      </c>
      <c r="I386" s="571">
        <v>20059</v>
      </c>
    </row>
    <row r="387" spans="1:9" s="572" customFormat="1" ht="18.75">
      <c r="A387" s="639"/>
      <c r="B387" s="625"/>
      <c r="C387" s="365" t="s">
        <v>324</v>
      </c>
      <c r="D387" s="378">
        <v>0.5</v>
      </c>
      <c r="E387" s="515"/>
      <c r="F387" s="538"/>
      <c r="G387" s="339"/>
      <c r="H387" s="546"/>
      <c r="I387" s="574"/>
    </row>
    <row r="388" spans="1:9" s="572" customFormat="1" ht="18.75">
      <c r="A388" s="629" t="s">
        <v>925</v>
      </c>
      <c r="B388" s="629"/>
      <c r="C388" s="629"/>
      <c r="D388" s="629"/>
      <c r="E388" s="629"/>
      <c r="F388" s="534">
        <v>2050400</v>
      </c>
      <c r="G388" s="652"/>
      <c r="H388" s="653"/>
      <c r="I388" s="654"/>
    </row>
    <row r="389" spans="1:9" ht="18.75">
      <c r="A389" s="631" t="s">
        <v>400</v>
      </c>
      <c r="B389" s="631"/>
      <c r="C389" s="631"/>
      <c r="D389" s="631"/>
      <c r="E389" s="631"/>
      <c r="F389" s="631"/>
      <c r="G389" s="631"/>
      <c r="H389" s="631"/>
      <c r="I389" s="631"/>
    </row>
    <row r="390" spans="1:9" s="572" customFormat="1" ht="37.5">
      <c r="A390" s="363">
        <v>197</v>
      </c>
      <c r="B390" s="598" t="s">
        <v>401</v>
      </c>
      <c r="C390" s="363" t="s">
        <v>403</v>
      </c>
      <c r="D390" s="338">
        <v>1</v>
      </c>
      <c r="E390" s="513" t="s">
        <v>360</v>
      </c>
      <c r="F390" s="536">
        <v>20000</v>
      </c>
      <c r="G390" s="544"/>
      <c r="H390" s="552" t="s">
        <v>429</v>
      </c>
      <c r="I390" s="571">
        <v>20171</v>
      </c>
    </row>
    <row r="391" spans="1:9" s="572" customFormat="1" ht="18.75">
      <c r="A391" s="364"/>
      <c r="B391" s="597" t="s">
        <v>402</v>
      </c>
      <c r="C391" s="364"/>
      <c r="D391" s="377"/>
      <c r="E391" s="514"/>
      <c r="F391" s="542"/>
      <c r="G391" s="545"/>
      <c r="H391" s="546"/>
      <c r="I391" s="573"/>
    </row>
    <row r="392" spans="1:9" s="572" customFormat="1" ht="37.5">
      <c r="A392" s="363">
        <v>198</v>
      </c>
      <c r="B392" s="598" t="s">
        <v>1083</v>
      </c>
      <c r="C392" s="363" t="s">
        <v>406</v>
      </c>
      <c r="D392" s="338">
        <v>1</v>
      </c>
      <c r="E392" s="513" t="s">
        <v>360</v>
      </c>
      <c r="F392" s="536">
        <v>30000</v>
      </c>
      <c r="G392" s="544"/>
      <c r="H392" s="552" t="s">
        <v>429</v>
      </c>
      <c r="I392" s="571">
        <v>20202</v>
      </c>
    </row>
    <row r="393" spans="1:9" s="572" customFormat="1" ht="37.5">
      <c r="A393" s="363">
        <v>199</v>
      </c>
      <c r="B393" s="598" t="s">
        <v>1082</v>
      </c>
      <c r="C393" s="363" t="s">
        <v>409</v>
      </c>
      <c r="D393" s="338">
        <v>1</v>
      </c>
      <c r="E393" s="513" t="s">
        <v>360</v>
      </c>
      <c r="F393" s="536">
        <v>479800</v>
      </c>
      <c r="G393" s="552" t="s">
        <v>429</v>
      </c>
      <c r="H393" s="544"/>
      <c r="I393" s="571">
        <v>20202</v>
      </c>
    </row>
    <row r="394" spans="1:9" s="572" customFormat="1" ht="37.5">
      <c r="A394" s="363">
        <v>200</v>
      </c>
      <c r="B394" s="598" t="s">
        <v>1081</v>
      </c>
      <c r="C394" s="363" t="s">
        <v>412</v>
      </c>
      <c r="D394" s="338">
        <v>1</v>
      </c>
      <c r="E394" s="513" t="s">
        <v>360</v>
      </c>
      <c r="F394" s="536">
        <v>25000</v>
      </c>
      <c r="G394" s="544"/>
      <c r="H394" s="552" t="s">
        <v>429</v>
      </c>
      <c r="I394" s="571">
        <v>20202</v>
      </c>
    </row>
    <row r="395" spans="1:9" s="572" customFormat="1" ht="56.25">
      <c r="A395" s="363">
        <v>201</v>
      </c>
      <c r="B395" s="598" t="s">
        <v>1080</v>
      </c>
      <c r="C395" s="363" t="s">
        <v>415</v>
      </c>
      <c r="D395" s="338">
        <v>1</v>
      </c>
      <c r="E395" s="513" t="s">
        <v>360</v>
      </c>
      <c r="F395" s="536">
        <v>20000</v>
      </c>
      <c r="G395" s="544"/>
      <c r="H395" s="552" t="s">
        <v>429</v>
      </c>
      <c r="I395" s="571">
        <v>20202</v>
      </c>
    </row>
    <row r="396" spans="1:9" s="572" customFormat="1" ht="37.5">
      <c r="A396" s="363">
        <v>202</v>
      </c>
      <c r="B396" s="598" t="s">
        <v>1079</v>
      </c>
      <c r="C396" s="363" t="s">
        <v>418</v>
      </c>
      <c r="D396" s="338">
        <v>1</v>
      </c>
      <c r="E396" s="513" t="s">
        <v>360</v>
      </c>
      <c r="F396" s="536">
        <v>24000</v>
      </c>
      <c r="G396" s="544"/>
      <c r="H396" s="552" t="s">
        <v>429</v>
      </c>
      <c r="I396" s="571">
        <v>20238</v>
      </c>
    </row>
    <row r="397" spans="1:9" s="572" customFormat="1" ht="56.25">
      <c r="A397" s="363">
        <v>203</v>
      </c>
      <c r="B397" s="598" t="s">
        <v>1078</v>
      </c>
      <c r="C397" s="363" t="s">
        <v>420</v>
      </c>
      <c r="D397" s="338">
        <v>1</v>
      </c>
      <c r="E397" s="513" t="s">
        <v>360</v>
      </c>
      <c r="F397" s="536">
        <v>19500</v>
      </c>
      <c r="G397" s="544"/>
      <c r="H397" s="552" t="s">
        <v>429</v>
      </c>
      <c r="I397" s="571">
        <v>20239</v>
      </c>
    </row>
    <row r="398" spans="1:9" s="572" customFormat="1" ht="18.75">
      <c r="A398" s="646" t="s">
        <v>926</v>
      </c>
      <c r="B398" s="647"/>
      <c r="C398" s="647"/>
      <c r="D398" s="647"/>
      <c r="E398" s="648"/>
      <c r="F398" s="534">
        <f>SUM(F390:F397)</f>
        <v>618300</v>
      </c>
      <c r="G398" s="652"/>
      <c r="H398" s="653"/>
      <c r="I398" s="654"/>
    </row>
    <row r="399" spans="1:9" ht="18.75">
      <c r="A399" s="631" t="s">
        <v>367</v>
      </c>
      <c r="B399" s="631"/>
      <c r="C399" s="631"/>
      <c r="D399" s="631"/>
      <c r="E399" s="631"/>
      <c r="F399" s="631"/>
      <c r="G399" s="631"/>
      <c r="H399" s="631"/>
      <c r="I399" s="631"/>
    </row>
    <row r="400" spans="1:9" s="572" customFormat="1" ht="37.5">
      <c r="A400" s="363">
        <v>204</v>
      </c>
      <c r="B400" s="598" t="s">
        <v>1072</v>
      </c>
      <c r="C400" s="363" t="s">
        <v>370</v>
      </c>
      <c r="D400" s="338">
        <v>1</v>
      </c>
      <c r="E400" s="513" t="s">
        <v>360</v>
      </c>
      <c r="F400" s="536">
        <v>810000</v>
      </c>
      <c r="G400" s="552" t="s">
        <v>429</v>
      </c>
      <c r="H400" s="544"/>
      <c r="I400" s="571">
        <v>239150</v>
      </c>
    </row>
    <row r="401" spans="1:9" s="572" customFormat="1" ht="37.5">
      <c r="A401" s="363">
        <v>205</v>
      </c>
      <c r="B401" s="598" t="s">
        <v>371</v>
      </c>
      <c r="C401" s="363" t="s">
        <v>372</v>
      </c>
      <c r="D401" s="338">
        <v>1</v>
      </c>
      <c r="E401" s="513" t="s">
        <v>360</v>
      </c>
      <c r="F401" s="536">
        <v>150000</v>
      </c>
      <c r="G401" s="552" t="s">
        <v>429</v>
      </c>
      <c r="H401" s="544"/>
      <c r="I401" s="571">
        <v>239150</v>
      </c>
    </row>
    <row r="402" spans="1:9" s="572" customFormat="1" ht="37.5">
      <c r="A402" s="363">
        <v>206</v>
      </c>
      <c r="B402" s="598" t="s">
        <v>1073</v>
      </c>
      <c r="C402" s="363" t="s">
        <v>375</v>
      </c>
      <c r="D402" s="338">
        <v>1</v>
      </c>
      <c r="E402" s="513" t="s">
        <v>360</v>
      </c>
      <c r="F402" s="536">
        <v>200000</v>
      </c>
      <c r="G402" s="552" t="s">
        <v>429</v>
      </c>
      <c r="H402" s="544"/>
      <c r="I402" s="571">
        <v>239150</v>
      </c>
    </row>
    <row r="403" spans="1:9" s="572" customFormat="1" ht="18.75">
      <c r="A403" s="363">
        <v>207</v>
      </c>
      <c r="B403" s="598" t="s">
        <v>380</v>
      </c>
      <c r="C403" s="363" t="s">
        <v>376</v>
      </c>
      <c r="D403" s="338">
        <v>1</v>
      </c>
      <c r="E403" s="513" t="s">
        <v>360</v>
      </c>
      <c r="F403" s="536">
        <v>429900</v>
      </c>
      <c r="G403" s="552" t="s">
        <v>429</v>
      </c>
      <c r="H403" s="544"/>
      <c r="I403" s="571">
        <v>239150</v>
      </c>
    </row>
    <row r="404" spans="1:9" s="572" customFormat="1" ht="37.5">
      <c r="A404" s="363">
        <v>208</v>
      </c>
      <c r="B404" s="598" t="s">
        <v>1074</v>
      </c>
      <c r="C404" s="363" t="s">
        <v>379</v>
      </c>
      <c r="D404" s="338">
        <v>1</v>
      </c>
      <c r="E404" s="513" t="s">
        <v>360</v>
      </c>
      <c r="F404" s="536">
        <v>550000</v>
      </c>
      <c r="G404" s="552" t="s">
        <v>429</v>
      </c>
      <c r="H404" s="544"/>
      <c r="I404" s="571">
        <v>239150</v>
      </c>
    </row>
    <row r="405" spans="1:9" s="572" customFormat="1" ht="37.5">
      <c r="A405" s="363">
        <v>209</v>
      </c>
      <c r="B405" s="598" t="s">
        <v>381</v>
      </c>
      <c r="C405" s="363" t="s">
        <v>382</v>
      </c>
      <c r="D405" s="338">
        <v>1</v>
      </c>
      <c r="E405" s="513" t="s">
        <v>360</v>
      </c>
      <c r="F405" s="536">
        <v>349000</v>
      </c>
      <c r="G405" s="552" t="s">
        <v>429</v>
      </c>
      <c r="H405" s="544"/>
      <c r="I405" s="571">
        <v>239147</v>
      </c>
    </row>
    <row r="406" spans="1:9" s="572" customFormat="1" ht="37.5">
      <c r="A406" s="363">
        <v>210</v>
      </c>
      <c r="B406" s="598" t="s">
        <v>383</v>
      </c>
      <c r="C406" s="363" t="s">
        <v>384</v>
      </c>
      <c r="D406" s="338">
        <v>1</v>
      </c>
      <c r="E406" s="513" t="s">
        <v>360</v>
      </c>
      <c r="F406" s="536">
        <v>604600</v>
      </c>
      <c r="G406" s="552" t="s">
        <v>429</v>
      </c>
      <c r="H406" s="544"/>
      <c r="I406" s="571">
        <v>239147</v>
      </c>
    </row>
    <row r="407" spans="1:9" s="572" customFormat="1" ht="37.5">
      <c r="A407" s="363">
        <v>211</v>
      </c>
      <c r="B407" s="598" t="s">
        <v>1075</v>
      </c>
      <c r="C407" s="363" t="s">
        <v>387</v>
      </c>
      <c r="D407" s="338">
        <v>1</v>
      </c>
      <c r="E407" s="513" t="s">
        <v>360</v>
      </c>
      <c r="F407" s="536">
        <v>325600</v>
      </c>
      <c r="G407" s="552" t="s">
        <v>429</v>
      </c>
      <c r="H407" s="544"/>
      <c r="I407" s="571">
        <v>239147</v>
      </c>
    </row>
    <row r="408" spans="1:9" s="572" customFormat="1" ht="56.25">
      <c r="A408" s="363">
        <v>212</v>
      </c>
      <c r="B408" s="598" t="s">
        <v>1076</v>
      </c>
      <c r="C408" s="363" t="s">
        <v>390</v>
      </c>
      <c r="D408" s="338">
        <v>1</v>
      </c>
      <c r="E408" s="513" t="s">
        <v>360</v>
      </c>
      <c r="F408" s="536">
        <v>174500</v>
      </c>
      <c r="G408" s="552" t="s">
        <v>429</v>
      </c>
      <c r="H408" s="544"/>
      <c r="I408" s="571">
        <v>239147</v>
      </c>
    </row>
    <row r="409" spans="1:9" s="572" customFormat="1" ht="37.5">
      <c r="A409" s="363">
        <v>213</v>
      </c>
      <c r="B409" s="598" t="s">
        <v>1077</v>
      </c>
      <c r="C409" s="363" t="s">
        <v>1124</v>
      </c>
      <c r="D409" s="338">
        <v>1</v>
      </c>
      <c r="E409" s="513" t="s">
        <v>360</v>
      </c>
      <c r="F409" s="536">
        <v>329800</v>
      </c>
      <c r="G409" s="552" t="s">
        <v>429</v>
      </c>
      <c r="H409" s="544"/>
      <c r="I409" s="571">
        <v>239147</v>
      </c>
    </row>
    <row r="410" spans="1:9" s="572" customFormat="1" ht="18.75">
      <c r="A410" s="363">
        <v>214</v>
      </c>
      <c r="B410" s="598" t="s">
        <v>393</v>
      </c>
      <c r="C410" s="363" t="s">
        <v>379</v>
      </c>
      <c r="D410" s="338">
        <v>1</v>
      </c>
      <c r="E410" s="513" t="s">
        <v>360</v>
      </c>
      <c r="F410" s="536">
        <v>567100</v>
      </c>
      <c r="G410" s="552" t="s">
        <v>429</v>
      </c>
      <c r="H410" s="544"/>
      <c r="I410" s="571">
        <v>239147</v>
      </c>
    </row>
    <row r="411" spans="1:9" s="572" customFormat="1" ht="37.5">
      <c r="A411" s="363">
        <v>215</v>
      </c>
      <c r="B411" s="598" t="s">
        <v>394</v>
      </c>
      <c r="C411" s="363" t="s">
        <v>1125</v>
      </c>
      <c r="D411" s="338">
        <v>1</v>
      </c>
      <c r="E411" s="513" t="s">
        <v>360</v>
      </c>
      <c r="F411" s="536">
        <v>349000</v>
      </c>
      <c r="G411" s="552" t="s">
        <v>429</v>
      </c>
      <c r="H411" s="544"/>
      <c r="I411" s="571">
        <v>239147</v>
      </c>
    </row>
    <row r="412" spans="1:9" s="572" customFormat="1" ht="18.75">
      <c r="A412" s="363">
        <v>216</v>
      </c>
      <c r="B412" s="598" t="s">
        <v>395</v>
      </c>
      <c r="C412" s="363" t="s">
        <v>396</v>
      </c>
      <c r="D412" s="338">
        <v>1</v>
      </c>
      <c r="E412" s="513" t="s">
        <v>360</v>
      </c>
      <c r="F412" s="536">
        <v>436200</v>
      </c>
      <c r="G412" s="552" t="s">
        <v>429</v>
      </c>
      <c r="H412" s="544"/>
      <c r="I412" s="571">
        <v>239147</v>
      </c>
    </row>
    <row r="413" spans="1:9" s="572" customFormat="1" ht="18.75">
      <c r="A413" s="366">
        <v>217</v>
      </c>
      <c r="B413" s="510" t="s">
        <v>397</v>
      </c>
      <c r="C413" s="366" t="s">
        <v>376</v>
      </c>
      <c r="D413" s="369">
        <v>1</v>
      </c>
      <c r="E413" s="344" t="s">
        <v>360</v>
      </c>
      <c r="F413" s="582">
        <v>110950</v>
      </c>
      <c r="G413" s="552" t="s">
        <v>429</v>
      </c>
      <c r="H413" s="586"/>
      <c r="I413" s="571">
        <v>239147</v>
      </c>
    </row>
    <row r="414" spans="1:9" s="572" customFormat="1" ht="18.75">
      <c r="A414" s="363">
        <v>218</v>
      </c>
      <c r="B414" s="598" t="s">
        <v>398</v>
      </c>
      <c r="C414" s="363" t="s">
        <v>399</v>
      </c>
      <c r="D414" s="338">
        <v>1</v>
      </c>
      <c r="E414" s="513" t="s">
        <v>360</v>
      </c>
      <c r="F414" s="536">
        <v>110950</v>
      </c>
      <c r="G414" s="552" t="s">
        <v>429</v>
      </c>
      <c r="H414" s="544"/>
      <c r="I414" s="571">
        <v>239147</v>
      </c>
    </row>
    <row r="415" spans="1:9" s="572" customFormat="1" ht="18.75">
      <c r="A415" s="646" t="s">
        <v>927</v>
      </c>
      <c r="B415" s="647"/>
      <c r="C415" s="647"/>
      <c r="D415" s="647"/>
      <c r="E415" s="648"/>
      <c r="F415" s="587">
        <f>SUM(F400:F414)</f>
        <v>5497600</v>
      </c>
      <c r="G415" s="655"/>
      <c r="H415" s="656"/>
      <c r="I415" s="656"/>
    </row>
    <row r="416" spans="1:9" ht="18.75">
      <c r="A416" s="631" t="s">
        <v>362</v>
      </c>
      <c r="B416" s="631"/>
      <c r="C416" s="631"/>
      <c r="D416" s="631"/>
      <c r="E416" s="631"/>
      <c r="F416" s="631"/>
      <c r="G416" s="631"/>
      <c r="H416" s="631"/>
      <c r="I416" s="631"/>
    </row>
    <row r="417" spans="1:9" ht="37.5">
      <c r="A417" s="504">
        <v>219</v>
      </c>
      <c r="B417" s="520" t="s">
        <v>1133</v>
      </c>
      <c r="C417" s="504" t="s">
        <v>1134</v>
      </c>
      <c r="D417" s="369">
        <v>1</v>
      </c>
      <c r="E417" s="344" t="s">
        <v>360</v>
      </c>
      <c r="F417" s="532">
        <v>355100</v>
      </c>
      <c r="G417" s="504"/>
      <c r="H417" s="504"/>
      <c r="I417" s="579">
        <v>239267</v>
      </c>
    </row>
    <row r="418" spans="1:9" ht="37.5">
      <c r="A418" s="504">
        <v>220</v>
      </c>
      <c r="B418" s="520" t="s">
        <v>1136</v>
      </c>
      <c r="C418" s="504" t="s">
        <v>1134</v>
      </c>
      <c r="D418" s="369">
        <v>1</v>
      </c>
      <c r="E418" s="344" t="s">
        <v>360</v>
      </c>
      <c r="F418" s="532">
        <v>30000</v>
      </c>
      <c r="G418" s="504"/>
      <c r="H418" s="504"/>
      <c r="I418" s="579">
        <v>239265</v>
      </c>
    </row>
    <row r="419" spans="1:9" ht="37.5">
      <c r="A419" s="504">
        <v>221</v>
      </c>
      <c r="B419" s="520" t="s">
        <v>1137</v>
      </c>
      <c r="C419" s="504" t="s">
        <v>1138</v>
      </c>
      <c r="D419" s="369">
        <v>1</v>
      </c>
      <c r="E419" s="344" t="s">
        <v>360</v>
      </c>
      <c r="F419" s="532">
        <v>30000</v>
      </c>
      <c r="G419" s="504"/>
      <c r="H419" s="504"/>
      <c r="I419" s="579">
        <v>239512</v>
      </c>
    </row>
    <row r="420" spans="1:9" ht="37.5">
      <c r="A420" s="504">
        <v>222</v>
      </c>
      <c r="B420" s="520" t="s">
        <v>1135</v>
      </c>
      <c r="C420" s="504" t="s">
        <v>1134</v>
      </c>
      <c r="D420" s="369">
        <v>1</v>
      </c>
      <c r="E420" s="344" t="s">
        <v>360</v>
      </c>
      <c r="F420" s="532">
        <v>355100</v>
      </c>
      <c r="G420" s="504"/>
      <c r="H420" s="504"/>
      <c r="I420" s="579">
        <v>239534</v>
      </c>
    </row>
    <row r="421" spans="1:9" s="572" customFormat="1" ht="18.75">
      <c r="A421" s="687" t="s">
        <v>1139</v>
      </c>
      <c r="B421" s="688"/>
      <c r="C421" s="688"/>
      <c r="D421" s="688"/>
      <c r="E421" s="689"/>
      <c r="F421" s="587">
        <f>SUM(F406:F420)</f>
        <v>9276500</v>
      </c>
      <c r="G421" s="655"/>
      <c r="H421" s="656"/>
      <c r="I421" s="656"/>
    </row>
    <row r="422" spans="1:9" s="589" customFormat="1" ht="21" customHeight="1">
      <c r="A422" s="687" t="s">
        <v>928</v>
      </c>
      <c r="B422" s="688"/>
      <c r="C422" s="688"/>
      <c r="D422" s="688"/>
      <c r="E422" s="688"/>
      <c r="F422" s="588">
        <f>F70+F124+F255+F266+F293+F319+F335+F388+F398+F415+F421</f>
        <v>41166275</v>
      </c>
      <c r="G422" s="690"/>
      <c r="H422" s="691"/>
      <c r="I422" s="691"/>
    </row>
  </sheetData>
  <sheetProtection/>
  <mergeCells count="163">
    <mergeCell ref="A399:I399"/>
    <mergeCell ref="A335:E335"/>
    <mergeCell ref="A336:I336"/>
    <mergeCell ref="A316:A318"/>
    <mergeCell ref="A416:I416"/>
    <mergeCell ref="A421:E421"/>
    <mergeCell ref="A422:E422"/>
    <mergeCell ref="G421:I422"/>
    <mergeCell ref="A381:A383"/>
    <mergeCell ref="B384:B385"/>
    <mergeCell ref="A384:A385"/>
    <mergeCell ref="B368:B373"/>
    <mergeCell ref="A368:A373"/>
    <mergeCell ref="E368:E373"/>
    <mergeCell ref="F368:F373"/>
    <mergeCell ref="B374:B375"/>
    <mergeCell ref="A374:A375"/>
    <mergeCell ref="I196:I197"/>
    <mergeCell ref="I198:I199"/>
    <mergeCell ref="I201:I202"/>
    <mergeCell ref="I203:I204"/>
    <mergeCell ref="B376:B380"/>
    <mergeCell ref="E300:E301"/>
    <mergeCell ref="F300:F301"/>
    <mergeCell ref="H300:H301"/>
    <mergeCell ref="I298:I299"/>
    <mergeCell ref="I205:I207"/>
    <mergeCell ref="I180:I182"/>
    <mergeCell ref="I183:I184"/>
    <mergeCell ref="I185:I186"/>
    <mergeCell ref="I187:I188"/>
    <mergeCell ref="I189:I190"/>
    <mergeCell ref="I193:I194"/>
    <mergeCell ref="I167:I168"/>
    <mergeCell ref="I169:I170"/>
    <mergeCell ref="I171:I172"/>
    <mergeCell ref="I173:I174"/>
    <mergeCell ref="I175:I177"/>
    <mergeCell ref="I178:I179"/>
    <mergeCell ref="I153:I154"/>
    <mergeCell ref="I156:I157"/>
    <mergeCell ref="I158:I159"/>
    <mergeCell ref="I160:I161"/>
    <mergeCell ref="I162:I163"/>
    <mergeCell ref="I164:I166"/>
    <mergeCell ref="F102:F106"/>
    <mergeCell ref="F99:F101"/>
    <mergeCell ref="I138:I140"/>
    <mergeCell ref="I141:I143"/>
    <mergeCell ref="I144:I146"/>
    <mergeCell ref="I151:I152"/>
    <mergeCell ref="F37:F40"/>
    <mergeCell ref="F41:F44"/>
    <mergeCell ref="F77:F78"/>
    <mergeCell ref="B77:B78"/>
    <mergeCell ref="B122:B123"/>
    <mergeCell ref="C122:C123"/>
    <mergeCell ref="F122:F123"/>
    <mergeCell ref="F120:F121"/>
    <mergeCell ref="F117:F119"/>
    <mergeCell ref="F115:F116"/>
    <mergeCell ref="F298:F299"/>
    <mergeCell ref="G298:G299"/>
    <mergeCell ref="H298:H299"/>
    <mergeCell ref="A125:I125"/>
    <mergeCell ref="B79:B85"/>
    <mergeCell ref="A79:A85"/>
    <mergeCell ref="A86:A87"/>
    <mergeCell ref="F112:F114"/>
    <mergeCell ref="F110:F111"/>
    <mergeCell ref="F107:F109"/>
    <mergeCell ref="A8:A11"/>
    <mergeCell ref="B12:B14"/>
    <mergeCell ref="A12:A14"/>
    <mergeCell ref="B15:B17"/>
    <mergeCell ref="A15:A17"/>
    <mergeCell ref="F46:F48"/>
    <mergeCell ref="F8:F11"/>
    <mergeCell ref="F12:F14"/>
    <mergeCell ref="F15:F17"/>
    <mergeCell ref="F34:F36"/>
    <mergeCell ref="A1:I1"/>
    <mergeCell ref="A2:I2"/>
    <mergeCell ref="B37:B40"/>
    <mergeCell ref="A37:A40"/>
    <mergeCell ref="B41:B44"/>
    <mergeCell ref="A41:A44"/>
    <mergeCell ref="H34:H36"/>
    <mergeCell ref="G3:H3"/>
    <mergeCell ref="I3:I4"/>
    <mergeCell ref="A5:I5"/>
    <mergeCell ref="A3:A4"/>
    <mergeCell ref="B3:B4"/>
    <mergeCell ref="C3:C4"/>
    <mergeCell ref="D3:D4"/>
    <mergeCell ref="E3:E4"/>
    <mergeCell ref="F3:F4"/>
    <mergeCell ref="A415:E415"/>
    <mergeCell ref="G415:I415"/>
    <mergeCell ref="G8:G11"/>
    <mergeCell ref="G12:G14"/>
    <mergeCell ref="G15:G17"/>
    <mergeCell ref="H41:H44"/>
    <mergeCell ref="H37:H40"/>
    <mergeCell ref="A319:E319"/>
    <mergeCell ref="A320:I320"/>
    <mergeCell ref="B8:B11"/>
    <mergeCell ref="A388:E388"/>
    <mergeCell ref="G398:I398"/>
    <mergeCell ref="A389:I389"/>
    <mergeCell ref="A398:E398"/>
    <mergeCell ref="A376:A380"/>
    <mergeCell ref="B381:B383"/>
    <mergeCell ref="G388:I388"/>
    <mergeCell ref="B386:B387"/>
    <mergeCell ref="A386:A387"/>
    <mergeCell ref="A300:A301"/>
    <mergeCell ref="A294:I294"/>
    <mergeCell ref="B304:B306"/>
    <mergeCell ref="B316:B318"/>
    <mergeCell ref="I147:I148"/>
    <mergeCell ref="I149:I150"/>
    <mergeCell ref="A295:A297"/>
    <mergeCell ref="A298:A299"/>
    <mergeCell ref="E298:E299"/>
    <mergeCell ref="D298:D299"/>
    <mergeCell ref="B88:B91"/>
    <mergeCell ref="A88:A91"/>
    <mergeCell ref="B92:B94"/>
    <mergeCell ref="A309:A312"/>
    <mergeCell ref="A313:A315"/>
    <mergeCell ref="A304:A306"/>
    <mergeCell ref="A307:A308"/>
    <mergeCell ref="A267:I267"/>
    <mergeCell ref="A293:E293"/>
    <mergeCell ref="G293:I293"/>
    <mergeCell ref="B72:B76"/>
    <mergeCell ref="A72:A76"/>
    <mergeCell ref="A124:E124"/>
    <mergeCell ref="G124:I124"/>
    <mergeCell ref="A92:A94"/>
    <mergeCell ref="B95:B98"/>
    <mergeCell ref="A95:A98"/>
    <mergeCell ref="B99:B101"/>
    <mergeCell ref="A77:A78"/>
    <mergeCell ref="B86:B87"/>
    <mergeCell ref="A99:A101"/>
    <mergeCell ref="B102:B106"/>
    <mergeCell ref="A102:A106"/>
    <mergeCell ref="E295:E297"/>
    <mergeCell ref="B295:B297"/>
    <mergeCell ref="B298:B299"/>
    <mergeCell ref="C298:C299"/>
    <mergeCell ref="B46:B48"/>
    <mergeCell ref="A46:A48"/>
    <mergeCell ref="A255:E255"/>
    <mergeCell ref="G255:I255"/>
    <mergeCell ref="A256:I256"/>
    <mergeCell ref="A266:E266"/>
    <mergeCell ref="G266:I266"/>
    <mergeCell ref="H46:H48"/>
    <mergeCell ref="A70:E70"/>
    <mergeCell ref="A71:I71"/>
  </mergeCells>
  <hyperlinks>
    <hyperlink ref="B7" r:id="rId1" display="การเตรียมแผ่นเยื่อพอลิไวนิลลิดีนฟลูออไรด์ความพรุนสูง ด้วยวิธีอิเล็กโทรสปินนิง เสริมด้วยพลาสมาแบบไอซีพีสำหรับเยื่อแลกเปลี่ยนโปรตอน"/>
    <hyperlink ref="B8" r:id="rId2" display="การจัดการองค์ความรู้เรื่องการประกันคุณภาพการศึกษา ระดับอุดมศึกษา"/>
    <hyperlink ref="B12" r:id="rId3" display="การหาผลเฉลยของสมการไดโอแฟนไทน์"/>
    <hyperlink ref="B15" r:id="rId4" display="สมบัติของพหุนามบนฟีลด์อันดับที่มีสัมประสิทธิ์ไม่เป็นลบ"/>
    <hyperlink ref="B18" r:id="rId5" display="การจัดการความปลอดภัยระบบจัดการความรู้กลุ่มงานวิจัย"/>
    <hyperlink ref="B20" r:id="rId6" display="การเตรียมแคปพิลลารีคอลัมน์ชนิดนาโนสำหรับแก๊สโคมาโทรกราฟีโดยวิธีการประกอบตัวขึ้นเองของท่อนาโนคาร์บอน"/>
    <hyperlink ref="B21" r:id="rId7" display="การปรับปรุงสมบัติยางธรรมชาติโดยการจับตัวกับอนุภาคนาโนโคพอลิเมอร์"/>
    <hyperlink ref="B23" r:id="rId8" display="เชนเซอร์ตรวจวัดความเผ็ดของพริก"/>
    <hyperlink ref="B24" r:id="rId9" display="การศึกษาการปลดปล่อยก๊าซเรือนกระจกของการการผลิตแชมพูสระผมและครีมนวดผมอัญชัน "/>
    <hyperlink ref="B26" r:id="rId10" display="การทดสอบความสามารถในการยับยั้ง lipid peroxidation ในอาหารและเครื่องสำอางของสารสกัดกระดังงาไทย โดยเทคนิค TBARS assay"/>
    <hyperlink ref="B29" r:id="rId11" display="การศึกษาการผลิตเอทานอลจากลำต้นธูปฤาษี"/>
    <hyperlink ref="B30" r:id="rId12" display="การศึกษาการแก้ปัญหาการใช้ศัพท์ทางชีววิทยาของนักศึกษาในวิชาชีววิทยา"/>
    <hyperlink ref="B31" r:id="rId13" display="การใช้ประโยชน์หัวเชื้อราปฎิปักษ์อัดเม็ดเพื่อการเกษตรแบบยั่งยืน"/>
    <hyperlink ref="B32" r:id="rId14" display="การประยุกต์ใช้โซล่าเซลล์สำหรับการศึกษาลักษณะการผันผวนของอากาศช่วงเวลากลางวัน"/>
    <hyperlink ref="B33" r:id="rId15" display="การพัฒนาโปรแกรมช่วยคำนวนวิชาปฏิการฟิสิกส์ 2 สำหรับ  นักศึกษาชั้นปีที่ 1 มหาวิทยาลัยเทคโนโลยีราชมงคลธัญบุรีโดยใช้วิชวลเบสิก"/>
    <hyperlink ref="B34" r:id="rId16" display="การเปรียบเทียบผลสัมฤทธิ์ทางการเรียนแบบกลุ่มกับแบบปกติ "/>
    <hyperlink ref="B37:B40" r:id="rId17" display="การลู่เข้าแบบเข้มของขั้นตอนใหม่สำหรับการประมาณค่าระบบของปัญหากึ่งเชิงแปรผันรวมและวงศ์อนันต์ของการส่งแบบกึ่งไม่ขยายในปริภูมิฮิลเบิร์ต"/>
    <hyperlink ref="B41:B44" r:id="rId18" display="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"/>
    <hyperlink ref="B45" r:id="rId19" display="การหาปริพันธ์อย่างรวดเร็ว"/>
    <hyperlink ref="B46:B48" r:id="rId20" display="เอกลักษณ์สำหรับจำนวนฟีโบนัชชี"/>
    <hyperlink ref="B49" r:id="rId21" display="ผลลัพธ์ของนิพจน์ a*1b*2c*3d"/>
    <hyperlink ref="B50" r:id="rId22" display="โครงการวิจัยการแก้ปัญหาการเรียนวิชาการเขียนโปรแกรมคอมพิวเตอร์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โดยใช้ภาษา C ด้วยสื่ออิเล็กทรอนิกส์"/>
    <hyperlink ref="B53" r:id="rId23" display="โครงการวิจัยการแก้ปัญหาการเรียนวิชาการออกแบบบนเว็บ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ออกแบบบนเว็บ ด้วยสื่ออิเล็กทรอนิกส์"/>
    <hyperlink ref="B51" r:id="rId24" display="โครงการวิจัยการแก้ปัญหาการเรียนวิชาการสื่อสารข้อมูล สำหรับนักศึกษาปริญญาตรี สาขาเทคโนโลยีคอมพิวเตอร์ คณะวิทยาศาสตร์และเทคโนโลยี มทร.ธัญบุรี ในบทเรียนเรื่อง การการสื่อสารข้อมูล ด้วยสื่ออิเล็กทรอนิกส์"/>
    <hyperlink ref="B52" r:id="rId25" display="โครงการวิจัยการแก้ปัญหาการเรียนวิชาการเขียนโปรแกรมคอมพิวเตอร์เชิงวัตถุ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เชิงวัตถุ โดยใช้ภาษา JAVA ด้วยสื่ออิเล็กทรอนิกส์"/>
    <hyperlink ref="B54" r:id="rId26" display="การพัฒนาทักษะในการคิดเชิงตรรกะของนักศึกษาชั้นปี 3 สาขาวิทยาการคอมพิวเตอร์"/>
    <hyperlink ref="B55" r:id="rId27" display="http://www.sar.rmutt.ac.th/?wpfb_dl=645"/>
    <hyperlink ref="B56" r:id="rId28" display="http://www.sar.rmutt.ac.th/?wpfb_dl=640"/>
    <hyperlink ref="B58" r:id="rId29" display="http://www.sar.rmutt.ac.th/?wpfb_dl=644"/>
    <hyperlink ref="B59" r:id="rId30" display="http://www.sar.rmutt.ac.th/?wpfb_dl=643"/>
    <hyperlink ref="B62" r:id="rId31" display="การพัฒนาโฟโตอิเล็กโตรเคมิคอลเชลล์สำหรับกำจัดสารมลพิษจากน้ำทิ้งอุตสาหกรรมสิ่งทอ"/>
    <hyperlink ref="B63" r:id="rId32" display="การศึกษาเปรียบเทียบผลสัมฤทธิ์ทางการเรียนเรื่องอะตอมและโครงสร้างโดยใช้บทเรียนออนไลน์กับการสอนแบบปกติของนักศึกษาที่เรียนวิชาเคมีสำหรับวิศวกร"/>
    <hyperlink ref="B65" r:id="rId33" display="การศึกษาระบบสารละลายน้ำสองวัฏภาคในการสกัดแคดเมียม"/>
    <hyperlink ref="B64" r:id="rId34" display="การผลิตกระดาษจากเปลือกสับปะรด"/>
    <hyperlink ref="B66" r:id="rId35" display="การศึกษาเปรียบเทียบผลสัมฤทธิ์ทางการเรียนเรื่องการอ่านชื่อสารประกอบไฮโดรคาร์บอนและอนุพันธ์บทเรียนออนไลน์กับการสอนแบบปกติของนักศึกษาที่เรียนวิชาเคมีทั่วไป"/>
    <hyperlink ref="B67" r:id="rId36" display="ศึกษาความเป็นไปได้ในการผลิตเอทานอลจากกากเมล็ดสบู่ดำ"/>
    <hyperlink ref="B69" r:id="rId37" display="การเปรียบเทียบผลของความร้อนที่มีต่อการสลายของวิตามินอีในน้ำมันปาล์มดิบกับน้ำมันปาล์มที่ผ่านกระบวนการ"/>
    <hyperlink ref="B68" r:id="rId38" display="การสังเคราะห์สารประกอบไทโอมอร์โฟลีน และอนุพันธ์โดยปฏิกิริยา Willgerodt-Kindler reaction"/>
    <hyperlink ref="B61" r:id="rId39" display="การศึกษาการปลดปล่อยก๊าซเรือนกระจกของการปลูกสมุนไพรฟ้าทะลายโจร "/>
    <hyperlink ref="B72:B76" r:id="rId40" display="การสร้างตัวพายีนที่เอื้อต่อการแสดงออกของโปรตีนสำหรับใช้ในเซลล์ของสัตว์เศรษฐกิจ "/>
    <hyperlink ref="B77" r:id="rId41" display="ความชุกของเชื้อซัลโมเนลลาและรูปแบบการดื้อสารต้านจุลชีพของเชื้อที่แยกได้จากเนื้อไก่ในตลาด จังหวัดปทุมธานี"/>
    <hyperlink ref="B79:B85" r:id="rId42" display="การศึกษาองค์ประกอบทางเคมีและฤทธิ์ทางชีวภาพของน้ำผึ้งไทยเพื่อการพัฒนาเป็นผลิตภัณฑ์อาหารสุขภาพ"/>
    <hyperlink ref="B86:B87" r:id="rId43" display="การเจริญเติบโตของกาบหอยแครง (Dionaea muscipula) ในวัสดุปลูกชนิดต่างๆ(Growth of Venus flytrap (Dionaea muscipula) with Various Media "/>
    <hyperlink ref="B88:B91" r:id="rId44" display="การใช้กากอ้อยเป็นวัสดุปลูกพืชในระบบปลูกพืชไม่ใช้ดิน(The Use of  Bgasse as Subtrate for Crop Production under Soilless Culture)"/>
    <hyperlink ref="B92:B94" r:id="rId45" display="ประสิทธิภาพของชันโรง Trigona terminata  ในการผสมเกสรแตงกวาพันธุ์ลูกผสม (Efficacy of Stingless bee Trigona terminata  as Insect pollinator  of F1 Hybrid Cucumber)"/>
    <hyperlink ref="B95:B98" r:id="rId46" display="ลักษณะทางเกษตรบางประการ ผลผลิตและองค์ประกอบผลผลิตของข้าวโพดลูกผสมพันธุ์การค้าของไทยและพันธุ์ลูกผสมของจีน  (Some Agronomic Characteristics, Yield and Yield Components of Thai Commercial Corn Hybrids and Chinese Hybrids) "/>
    <hyperlink ref="B265" r:id="rId47" display="โครงการประเมินผลสัมฤทธิ์ตามมาตรฐาน TQF หลักสูตรเทคโนโลยีสถาปัตยกรรมและสถาปัตยกรรมภายใน"/>
    <hyperlink ref="B264" r:id="rId48" display="โครงการเสนอแนะพัฒนาผังมหาวิทยาลัยเทคโนโลยีราชมงคลธัญบุรี"/>
    <hyperlink ref="B261" r:id="rId49" display="การศึกษาผลกระทบทางสังคมรอบอุทยานประวัติศาสตรพระนครศรีอยุธยาจากนโยบายการพัฒนาการท่องเที่ยว"/>
    <hyperlink ref="B259" r:id="rId50" display="การศึกษาระบบการออกแบบสำหรับการผลิตบ้านไม้สำเร็จรูปขนาดเล็กในประเทศไทย"/>
    <hyperlink ref="B260" r:id="rId51" display="แนวทางการพัฒนาพื้นที่ท่องเที่ยวบริเวณเกาะเกร็ดและพื้นที่โดยรอบเพื่อพัฒนาไปสู่รูปแบบการท่องเที่ยวเชิงนิเวศอย่างยั่งยืน"/>
    <hyperlink ref="B258" r:id="rId52" display="การเปรียบเทียบความคุ้มค่าของราคาค่าก่อสร้างต่อการลดการใช้พลังงานของหลังคาแบบชั้นเดียวกับหลังค่า 2 ชั้น ในงานสถาปัตยกรรม"/>
    <hyperlink ref="B390:B391" r:id="rId53" display="โครงการ การพัฒนาระบบการจัดการเรียนรู้ผ่านสื่ออิเล็กทรอนิกส์ (LMS) เรื่อง"/>
    <hyperlink ref="B401" r:id="rId54" display="การพัฒนาบทเรียนคอมพิวเตอร์ช่วยสอนวิชาทฤษฎีการขับร้องเพลงไทย"/>
    <hyperlink ref="B403" r:id="rId55" display="การศึกษาและพัฒนาผลิตภัณฑ์เครื่องประดับจากแก้ว "/>
    <hyperlink ref="B405" r:id="rId56" display="การพัฒนาผลิตภัณฑ์เครื่องจักรสารเพื่อการส่งเสริมเศรษฐกิจสร้างสรรค์"/>
    <hyperlink ref="B406" r:id="rId57" display="การพัฒนาใช้ฝุ่นดินที่เหลือใช้ในงานเซรามิกเพื่อสร้างสรรค์งานศิลปะ"/>
    <hyperlink ref="B411" r:id="rId58" display="การพัฒนาแบบฝึกโสตทักษะสำหรับผู้เรียนดนตรีในระดับอุดมศึกษา"/>
    <hyperlink ref="B99:B101" r:id="rId59" display="ความต้องการพื้นที่แปลงหญ้าของไก่พื้นเมืองที่เลี้ยงปล่อยในช่วงอายุ 1-4 เดือน (Grass-Land Space Requirement for Native Chicken in Free-range Production during 1-4 Month of Age) "/>
    <hyperlink ref="B102:B106" r:id="rId60" display="การศึกษาการดื้อสารต้านจุลชีพของเชื้อ  Salmonella  spp. ที่แยกจากฟาร์มสัตว์ในคณะเทคโนโลยีการเกษตร มหาวิทยาลัยเทคโนโลยีราชมงคลธัญบุรี(Study on Antimicrobial Resistance of  Salmonella spp. lsolated from Animalfarms in Faculty of Agricultural Technology, Raja"/>
    <hyperlink ref="B19" r:id="rId61" display="อิทธิพลการเติมนาโนไทเทเนียมไดออกไซด์ต่อสมบัติของพอลิโอลิฟิน"/>
    <hyperlink ref="B22" r:id="rId62" display="การเตรียมพอลิเมอร์แคปซูลที่หุ้มวัสดุเก็บความร้อนสำหรับผ้าที่ปรับสภาพความร้อนได้"/>
    <hyperlink ref="B25" r:id="rId63" display="การผลิตและควบคุมสารออกฤทธิ์ ของสมุนไพรว่านชักมดลูก ภายใต้การจัดการแสง ชนิด และอัตราปุ๋ย"/>
    <hyperlink ref="B28" r:id="rId64" display="การเหนี่ยวนำสารไฟโตเคมิคอลจากการเพาะเลี้ยงเนื้อเยื่อกรรณิการ์"/>
    <hyperlink ref="B27" r:id="rId65" display="การศึกษาผลของแหล่งไนโตรเจนและสารชักนำต่อการย่อยลิกนินของ Trichoderma viride ในการผลิตเยื่อกระดาษจากกาบกล้วยน้ำว้า"/>
    <hyperlink ref="B126:B127" r:id="rId66" display="ผลกระทบของซีเมนต์เถ้าลอยและผงหินปูนต่อการขยายตัว"/>
    <hyperlink ref="B128:B129" r:id="rId67" display="การพัฒนาสมบัติความต้านทานต่อการเกิดรอยขีดข่วนของ"/>
    <hyperlink ref="B130:B131" r:id="rId68" display="การศึกษาความเป็นไปได้ในการใช้เถ้าลอยอลูมิเนียมเป็น"/>
    <hyperlink ref="B134:B135" r:id="rId69" display="การออกแบบและสร้างดุมล้อมอเตอร์สำหรับรถยนต์ไฟฟ้า"/>
    <hyperlink ref="B136:B137" r:id="rId70" display="การศึกษาการควบคุมการปลดปล่อยยาที่สกัดจากว่านหาง"/>
    <hyperlink ref="B138:B140" r:id="rId71" display="การศึกษาความต้องการการใช้พลังงานไฟฟ้าของประเทศ"/>
    <hyperlink ref="B141:B143" r:id="rId72" display="การเปรียบเทียบอัตราการกัดกร่อนของรอยต่อเกย"/>
    <hyperlink ref="B144:B146" r:id="rId73" display="การศึกษาเปรียบเทียบสมบัติของรอยเชื่อมท่อไอเสียรถยนต์"/>
    <hyperlink ref="B155" r:id="rId74" display="การบำบัดน้ำเสียด้วยคลื่นอุลตร้าโซนิค"/>
    <hyperlink ref="B147:B148" r:id="rId75" display="การศึกษาสมบัติรอยเชื่อมต้านทานแบบจุดระหว่างอลูมเนียม"/>
    <hyperlink ref="B149" r:id="rId76" display="การสร้างเครื่องบดผงพลาสติกสำหรับการขึ้นรูปแบบหมุน"/>
    <hyperlink ref="B151:B152" r:id="rId77" display="อิทธิพลของตัวแปรในการอัดขึ้นรูปเย็นต่อการไหลตัวของ"/>
    <hyperlink ref="B153:B154" r:id="rId78" display="การพัฒนาซองบรรจุเซลล์สำหรับบรรจุลิเธียมแบตเตอรี่จาก"/>
    <hyperlink ref="B156:B157" r:id="rId79" display="ศึกษากระบวนการผลิตกะทิน้ำนมข้าวร่วมกับธัญพืชพาส"/>
    <hyperlink ref="B158:B159" r:id="rId80" display="การศึกษาสมบัติเชิงกดลและโครงสร้างจุลภาคของการเชื่อม"/>
    <hyperlink ref="B160:B161" r:id="rId81" display="การพัฒนาคุณสมบัติเชิงกลของอิฐดินดิบแบบผสมน้ำ"/>
    <hyperlink ref="B189:B190" r:id="rId82" display="การใช้น้ำยางวัลคาไนซ์สำหรับพัฒนาสมบัติของคอนกรีต"/>
    <hyperlink ref="B162:B163" r:id="rId83" display="ผลกระทบของการรับแรงกระทำแบบซ้ำไปซ้ำมาของผนัง"/>
    <hyperlink ref="B164:B166" r:id="rId84" display="พฤติกรรมของกำลังรับแรงเฉือนในดินเหนียวที่เสริมกำลัง"/>
    <hyperlink ref="B167:B168" r:id="rId85" display="การกรองไหลขวางเพื่อสกัดแยกฟอสโฟไลปิดในน้ำมัน"/>
    <hyperlink ref="B169:B170" r:id="rId86" display="ปัจจัยการศึกษาสัญญาณเสียงและภาพเพื่อการสื่อสารและ"/>
    <hyperlink ref="B171:B172" r:id="rId87" display="การพัฒนาแผ่นชิ้นไม้อัดซึ่งใช้ตัวเชื่อมประสานจากเปลือก"/>
    <hyperlink ref="B173:B174" r:id="rId88" display="การศึกษาเพื่อเตรียมเส้นใยพอลิพรอพิลีนที่ไม่ชอบน้ำ"/>
    <hyperlink ref="B175:B177" r:id="rId89" display="การเตรียมและศึกษาสมบัติของวัสดุคอมโพสิตระหว่าง"/>
    <hyperlink ref="B192" r:id="rId90" display="บรรจุภัณฑ์เครื่องสำอางจากพลาสติกย่อยสลายได้ทางชีวภาพ"/>
    <hyperlink ref="B193:B194" r:id="rId91" display="การออกแบบโครงสร้างและระบบควบคุมสำหรับระบบจัด"/>
    <hyperlink ref="B191" r:id="rId92" display="การใช้ยางธรรมชาติสำหรับพัฒนาผลิตภัณฑ์พาราชิงเกิ้ลรูฟ"/>
    <hyperlink ref="B198:B199" r:id="rId93" display="กล่องเย็นสำหรับเก็บน้ำนมแม่ด้วยวัสดุฉนวนกันความร้อน"/>
    <hyperlink ref="B200" r:id="rId94" display="การพัฒนาถ่านอัดแท่งจากกากมะพร้าวเป็นพลังงานทดแทน"/>
    <hyperlink ref="B196:B197" r:id="rId95" display="การพัฒนาวัสดุคอมโพสิทจากกาบปาล์มสำหรับแผ่นฉนวน"/>
    <hyperlink ref="B195" r:id="rId96" display="เครื่องสานเข่งปลาทูจากตอกไม้ไผ่"/>
    <hyperlink ref="B203:B204" r:id="rId97" display="ปัจจัยการศึกษาจมูกอิเล็กทรกนิกส์เพื่อตรวจวัดและเตือนภัย"/>
    <hyperlink ref="B244" r:id="rId98" display="การพัฒนาระบบควบคุมสำหรับหุ่นยนต์พิกัดฉาก"/>
    <hyperlink ref="B219:B222" r:id="rId99" display="การพัฒนาผลสัมฤทธิ์ทางการเรียนวิชาปฏิบัติการระบบ"/>
    <hyperlink ref="B216:B218" r:id="rId100" display="การวิเคราะห์ผลการเรียนนักศึกษาในรายวิชาพื้นฐานทาง"/>
    <hyperlink ref="B214:B215" r:id="rId101" display="การศึกษาผลสัมฤทธิ์ทางการเรียนวิชาสัมมนาด้วยการเรียน"/>
    <hyperlink ref="B211:B213" r:id="rId102" display="การประยุกต์ใช้แบบจำลอง HEC-ResSim ช่วยในการ"/>
    <hyperlink ref="B268" r:id="rId103" display="โครงการวิจัยเครื่องดื่มข้าวกล้องงอกสำเร็จรุป"/>
    <hyperlink ref="B269" r:id="rId104" display="โครงการวิจัยการพัฒนาผลิตภัณฑ์ไข่เค็ม"/>
    <hyperlink ref="B270" r:id="rId105" display="โครงการวิจัยน้ำสลัดเสริมข้าวกล้องงอก"/>
    <hyperlink ref="B271" r:id="rId106" display="โครงการวิจัยการถ่ายทอดเทคโนโลยีผลิตปล้าร้าก้อน สู่วิสาหกิจชุมชน กลุ่มแม่บ้านเกษตรกรบ้านท่าตูมฯ"/>
    <hyperlink ref="B272" r:id="rId107" display="โครงการวิจัยบารณืข้าวตอกสามรส"/>
    <hyperlink ref="B273" r:id="rId108" display="โครงการวิจัยการพัฒนาผลิตภัณฑ์ข้าวเกรียบธัญพืช"/>
    <hyperlink ref="B274" r:id="rId109" display="โครงการวิจัยการใช้ใบป่านทดแทนหญ้านางนวลในแป้งขนมเทียน"/>
    <hyperlink ref="B275" r:id="rId110" display="โครงการวิจัยการพัฒนาผลิตภัณฑ์ขนมปังเสริมเกสรดอกบัวหลวง"/>
    <hyperlink ref="B276" r:id="rId111" display="โครงการวิจัยการพัฒนาผงโรยข้าวสำเร็จรูปเสริมสมุนไพร"/>
    <hyperlink ref="B277" r:id="rId112" display="โครงการวิจัยกระดาษจากเปลือกข้าวโพดต้านแบคทีเรีย"/>
    <hyperlink ref="B278" r:id="rId113" display="โครงการวิจัยการพัฒนาผลิตภัณฑ์สร้างสรรค์จากผ้าเฉลียง"/>
    <hyperlink ref="B279" r:id="rId114" display="โครงการวิจัยการพัฒนาชุดสตรีมุสลิมจากผ้า"/>
    <hyperlink ref="B280" r:id="rId115" display="โครงการวิจัยการพัฒนาวุดสเพื่อการแกะสลักของอ่อน"/>
    <hyperlink ref="B281" r:id="rId116" display="โครงการวิจัยการพัฒนาเนื้อดินปั้นอีพ็อกซี่สำหรับผลิตภัณฑ์งานประดิษฐ์"/>
    <hyperlink ref="B282" r:id="rId117" display="โครงการวิจัยการการจัดกิจกรรมด้านคณิตศาสตร์แบบูรณาการ เพื่อส่งเสริมพัฒนาการเด็กปฐมวัย"/>
    <hyperlink ref="B284" r:id="rId118" display="โครงการวิจัยการศึกษาประสิทธิภาพการวาดภาพแฟชั่นของนักศึกษาหลักสูตรคหกรรมศาสตร์บัณฑิตสาขาวิชาออกแบบแฟชั่นและการจัดการสินค้า"/>
    <hyperlink ref="B285" r:id="rId119" display="โครงการวิจัยการเพิ่มยอดขายและภาพลักษณ์ที่ดีของตราสินค้าด้วยระบบการจัดการและเทคนิคการจัดแสดงสินค้า"/>
    <hyperlink ref="B286" r:id="rId120" display="โครงการวิจัยการศึกษาความพึงพอใจของสถานประกอบการที่มีต่อโครงการจัดการเรียนการสอนแบบบูรณาการ (TM-15) ของหลักสูตรคหกรรมศาสตร์บัณฑิต คณะเทคโนโลยีคหกรรมศาสตร์"/>
    <hyperlink ref="B289" r:id="rId121" display="การพัฒนาดอกบัวสวรรค์ชุบทอง"/>
    <hyperlink ref="B287" r:id="rId122" display="การพัฒนาอาหารไทยจานด่วนขนาดเล็ก เพื่อการประกอบอาชีพอิสระ : กรณีศึกษาข้าวกระเพราะอ่อนไข่ดาว"/>
    <hyperlink ref="B288" r:id="rId123" display="การพัฒนาผ้าไหมไทยเพื่อการผลิตเสื้อผ้าสตรี"/>
    <hyperlink ref="B290" r:id="rId124" display="การพัฒนาหุ่นขนาดตัวมาตรฐานเด็กไทย"/>
    <hyperlink ref="B291" r:id="rId125" display="ศิลปะงานตัดต่อผ้าและการปักตกแต่งลวดลายสู่การพัฒนาผลิตภัณฑ์เสื้อผ้า"/>
    <hyperlink ref="B292" r:id="rId126" display="การพัฒนาทักษะการใช้จักรเย็บผ้าระบบอุตสาหกรรมของนักศึกษา ชั้นปีที่ 1 สาขาสิ่งทอและเครื่องนุ่งห่มโดยใช้ชุดฝึกทักษะ"/>
    <hyperlink ref="B298" r:id="rId127" display="การพัฒนารูปแบบศึกษาบันเทิงเพื่อส่งเสริมการเรียนรู้ในระดับปริญญาตรี "/>
    <hyperlink ref="B295" r:id="rId128" display="เครื่องลดความชื้นข้าวเปลือกด้วยคลื่นไมโครเวฟ"/>
    <hyperlink ref="B307:B308" r:id="rId129" display="การศึกษาประสิทธิภาพการทำงานของแรงงานต่างด้าวในอุตสาหกรรมการก่อ"/>
    <hyperlink ref="B309:B310" r:id="rId130" display="การประยุกต์ใช้รูปแบบการสอนซีเดียในรายวิชาการวิเคราะห์วงจรอิเล็กทรอนิกส์"/>
    <hyperlink ref="B313:B314" r:id="rId131" display="ความสัมพันธ์ระหว่างการรับรู้ความสามารถของตนเองทางการสอนและการฝึก"/>
    <hyperlink ref="B321" r:id="rId132" display="โครงการวิจัยกระบวนการสร้างภาพลักษณ์ของคณะเทคโนโลยีสื่อสารมวลชน"/>
    <hyperlink ref="B322" r:id="rId133" display="โครงการวิจัยกลยุทธ์การโฆษณาเพื่อสร้างการรู้เท่าทันเกี่ยวกับผลิตภัณฑ์ลด"/>
    <hyperlink ref="B327" r:id="rId134" display="โครงการวิจัยการผลิตสื่อโขนโดยใช้เทคนิคโมชั่นแค็ปเจอร์"/>
    <hyperlink ref="B329" r:id="rId135" display="โครงการวิจัยคุณภาพของงานพิมพ์ภาพถ่ายภายใต้สภาวะการบันทึกที่แตกต่างกัน"/>
    <hyperlink ref="B332" r:id="rId136" display="โครงการวิจัยการพัฒนาบรรจุภัณฑ์เพื่อการขนส่งผลิตภัณฑ์หินทรายเทียม"/>
    <hyperlink ref="B337:B338" r:id="rId137" display="การประยุกต์ใช้ปรัชญาเศรษฐกิจพอเพียงในชีวิตประจำวันของบุคลากรทางการ"/>
    <hyperlink ref="B342:B343" r:id="rId138" display="การเปรียบเทียบความสามารถทางการแข่งขันของตลาดน้ำดอนหวาย อำเภอ"/>
    <hyperlink ref="B345:B346" r:id="rId139" display="การพัฒนาคุณภาพชีวิตของผู้ประกอบอาชีพมอเตอร์ไซด์รับจ้างในเขตกรุงเทพ"/>
    <hyperlink ref="B347:B348" r:id="rId140" display="ปัจจัยที่มีความสัมพันธ์กับความรู้มุ่งสู่ความปลอดภัยของหัวหน้างานในโรงงาน"/>
    <hyperlink ref="B350:B351" r:id="rId141" display="บุคลิกภาพและอารมณ์ ต่อความคาดหวังของนักท่องเที่ยวที่ใช้บริการที่พัก"/>
    <hyperlink ref="B352:B353" r:id="rId142" display="การจัดการธุรกิจในอุตสาหกรรมการท่องเที่ยวต่อการท่องเที่ยวเชิงนิเวศน์"/>
    <hyperlink ref="B360:B361" r:id="rId143" display="ศักยภาพและโอกาสในการพัฒนาการท่องเที่ยวในเส้นทางประวัติศาสตร์"/>
    <hyperlink ref="B365" r:id="rId144" display="ปัจจัยที่มีผลต่อการพัฒนาคุณภาพชีวิตของผู้สูงวัยใน จังหวัดปทุมธานี "/>
    <hyperlink ref="B367" r:id="rId145" display="การจัดการความรู้สำหรับระบบให้คำปรึกษาการเรียน "/>
    <hyperlink ref="B357:B358" r:id="rId146" display="ความคาดหวังของสถานประกอบการที่มีต่อนักศึกษาโครงการสหกิจศึกษาและ"/>
    <hyperlink ref="B245:B247" r:id="rId147" display="ความพึงพอใจในการใช้ปัจจัยสนับสนุนการเรียนการสอน"/>
    <hyperlink ref="B248:B251" r:id="rId148" display="การพัฒนาผลสัมฤทธิ์ทางการเรียน เรื่องการหาความข้มข้น"/>
    <hyperlink ref="B252:B254" r:id="rId149" display="เปรียบเทียบผลสัมฤทธิ์ทางการเรียนรู้ที่ใช้วิธีการสอน"/>
    <hyperlink ref="B227:B228" r:id="rId150" display="การศึกษาผลสัมฤทธิ์ทางการเรียนรู้ด้วยชุดคำศัพท์เฉพาะ"/>
    <hyperlink ref="B231:B232" r:id="rId151" display="การทำปุ๋ยหมักจากเศษอินทรีย์วัตถุโดยใช้ถังหมักแบบเติม"/>
    <hyperlink ref="B235:B236" r:id="rId152" display="การปรับปรุงสีและกลิ่นของน้ำมันไพโรไลซิสจากขยะ"/>
    <hyperlink ref="B233:B234" r:id="rId153" display="การศึกษาผลสัมฤทธิ์ในการสอบใบประกอบวิชาชีพ"/>
    <hyperlink ref="B229:B230" r:id="rId154" display="การหาค่าความสัมพันธ์ระหว่างกำลังรับแรงดึงและความ"/>
    <hyperlink ref="B223:B226" r:id="rId155" display="การพัฒนาผลสัมฤทธิ์ทางการเรียนวิชาระบบควบคุม โดย"/>
    <hyperlink ref="B240:B241" r:id="rId156" display="การสร้างบทเรียนสื่ออิเล็กทรอนิกส์เรื่องการใช้โปรแกรม"/>
    <hyperlink ref="B237:B239" r:id="rId157" display="การศึกษาความต้องการและออกแบบระบบฐานข้อมูลราย"/>
    <hyperlink ref="B208:B210" r:id="rId158" display="ผลของความรู้พื้นฐานต่อผลสัมฤทธิ์ทางการเรียนวิชา"/>
    <hyperlink ref="B6" r:id="rId159" display="การสังเคราะห์เส้นใยน้ำผึ้งนาโนเพื่อเป็นวัสดุสมานแผลต้นแบบทางการแพทย์"/>
    <hyperlink ref="B60" r:id="rId160" display="http://www.sar.rmutt.ac.th/?wpfb_dl=896"/>
    <hyperlink ref="B57" r:id="rId161" display="โครงร่างระบบช่วยสนับสนุนการตัดสินใจสำหรับการติดตามผู้กระทำความผิดในด้านก่อการร้ายในสามจังหวัดชายแดนภาคใต้"/>
    <hyperlink ref="B132:B133" r:id="rId162" display="การศึกษาอิทธิพลของขี้ตะกรันอลูมิเนียมจากโรงหล่อที่มีผล"/>
    <hyperlink ref="B183:B184" r:id="rId163" display="การศึกษาอิทธิพลตัวแปรในกระบวนการขึ้นรูปลึกชิ้นงานที่"/>
    <hyperlink ref="B185:B186" r:id="rId164" display="การศึกษาอิทธิพลของแรงกดในกระบวนการขึ้นรูปลึกชิ้น"/>
    <hyperlink ref="B187:B188" r:id="rId165" display="การศึกษาอิทธิพลของดรอว์บีดในกระบวนการขึ้นรูปลึกชิ้น"/>
    <hyperlink ref="B205:B207" r:id="rId166" display="การพัฒนาการกระจายตัวของท่อนาโนคาร์บอนในวัสดุ"/>
    <hyperlink ref="B178:B179" r:id="rId167" display="ชุดควบคุมระบบอิเล็กทรอนิกส์กำลังด้วยบอร์ดประมวลผล"/>
    <hyperlink ref="B180:B182" r:id="rId168" display="กระบวนการหมักเอทานอลแบบรวมปฏิกิริยาสองขั้นตอน"/>
    <hyperlink ref="B257" r:id="rId169" display="การออกแบบอาคารบ้านเดี่ยว 2 ชั้น ราคาประหยัดด้วยระบบประสานทางพิกัด"/>
    <hyperlink ref="B262" r:id="rId170" display="การศึกษาความร่วมมือภาคประชาชนต่อมาตรการและแผนอนุมัติป้องกันภัยพิบัติสึนามิ กรณีศึกษาหาดป่าตอง จังหวัดภูเก็ต"/>
    <hyperlink ref="B263" r:id="rId171" display="การออกแบบและก่อสร้างบ้านพักฉุกเฉินและบ้านพักอาศัยสำเร็จรูป"/>
    <hyperlink ref="B407" r:id="rId172" display="ต้นแบบผลิตภัณฑ์เชิงวัฒนธรรม : การออกแบบเพื่อสื่อเอกลักษณ์พื้นถิ่นจากงานจิตรกรรมฝาผนังไทย "/>
    <hyperlink ref="B410" r:id="rId173" display="การสร้างสรรค์ผลิตภัณฑหัตถกรรมประดับเปลือกหอยแมลงภู่ "/>
    <hyperlink ref="B412" r:id="rId174" display="การออกแบบภายในห้องสมุดประชาชน  จังหวัดปทุมธานี "/>
    <hyperlink ref="B413" r:id="rId175" display="การศึกษาและพัฒนาเก้าอี้ผักผ่อนจากเส้นใยตาล"/>
    <hyperlink ref="B414" r:id="rId176" display="การสร้างสรรค์ผลิตภัณฑ์จากการปั้นดินไทย "/>
    <hyperlink ref="B300:B301" r:id="rId177" display="การศึกษาทางพลศาสตร์ที่มีผลกระทบต่อการเคลื่อนที่ของวัสดุ"/>
    <hyperlink ref="B304:B306" r:id="rId178" display="ความสัมพันธ์ระหว่างคะแนนสอบคัดเลือกเข้าศึกษาต่อและผลสัมฤทธิ์ทางการเรียนระดับมัธยมศึกษาตอนปลายกับผลสัมฤทธิ์ทางการเรียนของนักศึกษาคณะครุศาสตร์อุตสาหกรรม มหาวิทยาลัยเทคโนโลยีราชมงคลธัญบุรี "/>
    <hyperlink ref="B316:B318" r:id="rId179" display="การเตรียมความพร้อมด้านการจัดการศึกษาของมหาวิทยาลัยเทคโนโลยี"/>
    <hyperlink ref="B242:B243" r:id="rId180" display="การพัฒนาทักษะพื้นฐานงานวิศวกรรมอิเล็กทรอนิกส์"/>
    <hyperlink ref="B283" r:id="rId181" display="โครงการวิจัยการพัฒนาองค์ความรู้ (KM) การทำแบบตัดเสื้อผ้าอุตสาหกรรมด้วยคอมพิวเตอร์"/>
  </hyperlinks>
  <printOptions/>
  <pageMargins left="0.2755905511811024" right="0.2755905511811024" top="0.31496062992125984" bottom="0.31496062992125984" header="0.31496062992125984" footer="0.31496062992125984"/>
  <pageSetup horizontalDpi="600" verticalDpi="600" orientation="landscape" paperSize="9" r:id="rId1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9" sqref="C9"/>
    </sheetView>
  </sheetViews>
  <sheetFormatPr defaultColWidth="9.140625" defaultRowHeight="19.5" customHeight="1"/>
  <cols>
    <col min="1" max="1" width="4.8515625" style="5" customWidth="1"/>
    <col min="2" max="2" width="50.28125" style="5" customWidth="1"/>
    <col min="3" max="3" width="24.421875" style="78" customWidth="1"/>
    <col min="4" max="4" width="9.421875" style="60" customWidth="1"/>
    <col min="5" max="5" width="11.421875" style="5" customWidth="1"/>
    <col min="6" max="6" width="13.28125" style="60" customWidth="1"/>
    <col min="7" max="7" width="7.28125" style="60" customWidth="1"/>
    <col min="8" max="8" width="6.8515625" style="5" customWidth="1"/>
    <col min="9" max="9" width="25.8515625" style="60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1" customHeight="1">
      <c r="A2" s="761" t="s">
        <v>171</v>
      </c>
      <c r="B2" s="761"/>
      <c r="C2" s="761"/>
      <c r="D2" s="761"/>
      <c r="E2" s="761"/>
      <c r="F2" s="761"/>
      <c r="G2" s="761"/>
      <c r="H2" s="761"/>
      <c r="I2" s="761"/>
    </row>
    <row r="3" spans="1:9" ht="19.5" customHeight="1">
      <c r="A3" s="752" t="s">
        <v>0</v>
      </c>
      <c r="B3" s="752" t="s">
        <v>2</v>
      </c>
      <c r="C3" s="757" t="s">
        <v>3</v>
      </c>
      <c r="D3" s="752" t="s">
        <v>4</v>
      </c>
      <c r="E3" s="752" t="s">
        <v>5</v>
      </c>
      <c r="F3" s="752" t="s">
        <v>6</v>
      </c>
      <c r="G3" s="754" t="s">
        <v>7</v>
      </c>
      <c r="H3" s="755"/>
      <c r="I3" s="746" t="s">
        <v>8</v>
      </c>
    </row>
    <row r="4" spans="1:9" ht="23.25" customHeight="1">
      <c r="A4" s="753"/>
      <c r="B4" s="753"/>
      <c r="C4" s="758"/>
      <c r="D4" s="753"/>
      <c r="E4" s="753"/>
      <c r="F4" s="753"/>
      <c r="G4" s="61" t="s">
        <v>9</v>
      </c>
      <c r="H4" s="61" t="s">
        <v>10</v>
      </c>
      <c r="I4" s="748"/>
    </row>
    <row r="5" spans="1:9" ht="25.5" customHeight="1">
      <c r="A5" s="30">
        <v>1</v>
      </c>
      <c r="B5" s="31" t="s">
        <v>172</v>
      </c>
      <c r="C5" s="30" t="s">
        <v>173</v>
      </c>
      <c r="D5" s="13"/>
      <c r="E5" s="11"/>
      <c r="F5" s="62">
        <v>35000</v>
      </c>
      <c r="G5" s="101"/>
      <c r="H5" s="101" t="s">
        <v>24</v>
      </c>
      <c r="I5" s="14">
        <v>238978</v>
      </c>
    </row>
    <row r="6" spans="1:9" ht="25.5" customHeight="1">
      <c r="A6" s="32"/>
      <c r="B6" s="33"/>
      <c r="C6" s="32"/>
      <c r="D6" s="18"/>
      <c r="E6" s="34"/>
      <c r="F6" s="17"/>
      <c r="G6" s="16"/>
      <c r="H6" s="17"/>
      <c r="I6" s="16"/>
    </row>
    <row r="7" spans="1:9" ht="25.5" customHeight="1">
      <c r="A7" s="30">
        <v>2</v>
      </c>
      <c r="B7" s="31" t="s">
        <v>174</v>
      </c>
      <c r="C7" s="30" t="s">
        <v>175</v>
      </c>
      <c r="D7" s="13"/>
      <c r="E7" s="11"/>
      <c r="F7" s="62">
        <v>35500</v>
      </c>
      <c r="G7" s="101"/>
      <c r="H7" s="101" t="s">
        <v>24</v>
      </c>
      <c r="I7" s="14">
        <v>238978</v>
      </c>
    </row>
    <row r="8" spans="1:9" ht="25.5" customHeight="1">
      <c r="A8" s="32"/>
      <c r="B8" s="35"/>
      <c r="C8" s="32"/>
      <c r="D8" s="23"/>
      <c r="E8" s="36"/>
      <c r="F8" s="21"/>
      <c r="G8" s="20"/>
      <c r="H8" s="21"/>
      <c r="I8" s="20"/>
    </row>
    <row r="9" spans="1:9" ht="27.75" customHeight="1">
      <c r="A9" s="30">
        <v>3</v>
      </c>
      <c r="B9" s="31" t="s">
        <v>176</v>
      </c>
      <c r="C9" s="30" t="s">
        <v>177</v>
      </c>
      <c r="D9" s="13"/>
      <c r="E9" s="11"/>
      <c r="F9" s="62">
        <v>35000</v>
      </c>
      <c r="G9" s="101"/>
      <c r="H9" s="101" t="s">
        <v>24</v>
      </c>
      <c r="I9" s="14">
        <v>238985</v>
      </c>
    </row>
    <row r="10" spans="1:9" ht="18.75" customHeight="1">
      <c r="A10" s="21"/>
      <c r="B10" s="81"/>
      <c r="C10" s="45"/>
      <c r="D10" s="23"/>
      <c r="E10" s="21"/>
      <c r="F10" s="21"/>
      <c r="G10" s="20"/>
      <c r="H10" s="21"/>
      <c r="I10" s="20"/>
    </row>
    <row r="11" spans="1:9" ht="23.25" customHeight="1">
      <c r="A11" s="30">
        <v>4</v>
      </c>
      <c r="B11" s="31" t="s">
        <v>178</v>
      </c>
      <c r="C11" s="30" t="s">
        <v>180</v>
      </c>
      <c r="D11" s="40"/>
      <c r="E11" s="99"/>
      <c r="F11" s="62">
        <v>35000</v>
      </c>
      <c r="G11" s="43"/>
      <c r="H11" s="101" t="s">
        <v>24</v>
      </c>
      <c r="I11" s="14">
        <v>238982</v>
      </c>
    </row>
    <row r="12" spans="1:9" ht="23.25" customHeight="1">
      <c r="A12" s="32"/>
      <c r="B12" s="35" t="s">
        <v>179</v>
      </c>
      <c r="C12" s="32"/>
      <c r="D12" s="105"/>
      <c r="E12" s="53"/>
      <c r="F12" s="106"/>
      <c r="G12" s="64"/>
      <c r="H12" s="107"/>
      <c r="I12" s="54"/>
    </row>
    <row r="13" spans="1:9" ht="23.25" customHeight="1">
      <c r="A13" s="45"/>
      <c r="B13" s="46"/>
      <c r="C13" s="98"/>
      <c r="D13" s="100"/>
      <c r="E13" s="49"/>
      <c r="F13" s="98"/>
      <c r="G13" s="50"/>
      <c r="H13" s="20"/>
      <c r="I13" s="100"/>
    </row>
    <row r="14" spans="1:9" ht="23.25" customHeight="1">
      <c r="A14" s="30">
        <v>5</v>
      </c>
      <c r="B14" s="31" t="s">
        <v>181</v>
      </c>
      <c r="C14" s="30" t="s">
        <v>182</v>
      </c>
      <c r="D14" s="40"/>
      <c r="E14" s="99"/>
      <c r="F14" s="42">
        <v>40000</v>
      </c>
      <c r="G14" s="43"/>
      <c r="H14" s="101" t="s">
        <v>24</v>
      </c>
      <c r="I14" s="44">
        <v>239023</v>
      </c>
    </row>
    <row r="15" spans="1:9" ht="23.25" customHeight="1">
      <c r="A15" s="45"/>
      <c r="B15" s="46"/>
      <c r="C15" s="45"/>
      <c r="D15" s="98"/>
      <c r="E15" s="98"/>
      <c r="F15" s="98"/>
      <c r="G15" s="50"/>
      <c r="H15" s="50"/>
      <c r="I15" s="100"/>
    </row>
    <row r="16" spans="1:9" ht="23.25" customHeight="1">
      <c r="A16" s="30">
        <v>6</v>
      </c>
      <c r="B16" s="31" t="s">
        <v>183</v>
      </c>
      <c r="C16" s="30" t="s">
        <v>184</v>
      </c>
      <c r="D16" s="40"/>
      <c r="E16" s="99"/>
      <c r="F16" s="42">
        <v>30000</v>
      </c>
      <c r="G16" s="43"/>
      <c r="H16" s="101" t="s">
        <v>24</v>
      </c>
      <c r="I16" s="14">
        <v>238985</v>
      </c>
    </row>
    <row r="17" spans="1:9" ht="23.25" customHeight="1">
      <c r="A17" s="45"/>
      <c r="B17" s="52"/>
      <c r="C17" s="98"/>
      <c r="D17" s="98"/>
      <c r="E17" s="98"/>
      <c r="F17" s="98"/>
      <c r="G17" s="50"/>
      <c r="H17" s="50"/>
      <c r="I17" s="100"/>
    </row>
    <row r="18" spans="1:9" ht="23.25" customHeight="1">
      <c r="A18" s="32">
        <v>7</v>
      </c>
      <c r="B18" s="35" t="s">
        <v>185</v>
      </c>
      <c r="C18" s="32" t="s">
        <v>186</v>
      </c>
      <c r="D18" s="97"/>
      <c r="E18" s="99"/>
      <c r="F18" s="62">
        <v>60000</v>
      </c>
      <c r="G18" s="43"/>
      <c r="H18" s="101" t="s">
        <v>24</v>
      </c>
      <c r="I18" s="44">
        <v>20047</v>
      </c>
    </row>
    <row r="19" spans="1:9" ht="23.25" customHeight="1">
      <c r="A19" s="45"/>
      <c r="B19" s="46"/>
      <c r="C19" s="98"/>
      <c r="D19" s="98"/>
      <c r="E19" s="98"/>
      <c r="F19" s="98"/>
      <c r="G19" s="50"/>
      <c r="H19" s="50"/>
      <c r="I19" s="100"/>
    </row>
    <row r="20" spans="1:9" ht="23.25" customHeight="1">
      <c r="A20" s="32">
        <v>8</v>
      </c>
      <c r="B20" s="35" t="s">
        <v>187</v>
      </c>
      <c r="C20" s="32" t="s">
        <v>188</v>
      </c>
      <c r="D20" s="63"/>
      <c r="E20" s="53"/>
      <c r="F20" s="66">
        <v>60000</v>
      </c>
      <c r="G20" s="64"/>
      <c r="H20" s="101" t="s">
        <v>24</v>
      </c>
      <c r="I20" s="14">
        <v>238978</v>
      </c>
    </row>
    <row r="21" spans="1:9" ht="23.25" customHeight="1">
      <c r="A21" s="67"/>
      <c r="B21" s="35"/>
      <c r="C21" s="32"/>
      <c r="D21" s="63"/>
      <c r="E21" s="51"/>
      <c r="F21" s="63"/>
      <c r="G21" s="64"/>
      <c r="H21" s="64"/>
      <c r="I21" s="53"/>
    </row>
    <row r="22" spans="1:9" ht="23.25" customHeight="1">
      <c r="A22" s="68"/>
      <c r="B22" s="46"/>
      <c r="C22" s="45"/>
      <c r="D22" s="98"/>
      <c r="E22" s="98"/>
      <c r="F22" s="98"/>
      <c r="G22" s="50"/>
      <c r="H22" s="50"/>
      <c r="I22" s="100"/>
    </row>
    <row r="23" spans="1:9" ht="23.25" customHeight="1">
      <c r="A23" s="30">
        <v>9</v>
      </c>
      <c r="B23" s="31" t="s">
        <v>189</v>
      </c>
      <c r="C23" s="30" t="s">
        <v>191</v>
      </c>
      <c r="D23" s="97"/>
      <c r="E23" s="53"/>
      <c r="F23" s="62">
        <v>30000</v>
      </c>
      <c r="G23" s="43"/>
      <c r="H23" s="101" t="s">
        <v>24</v>
      </c>
      <c r="I23" s="14">
        <v>238978</v>
      </c>
    </row>
    <row r="24" spans="1:9" ht="23.25" customHeight="1">
      <c r="A24" s="32"/>
      <c r="B24" s="35" t="s">
        <v>190</v>
      </c>
      <c r="C24" s="32"/>
      <c r="D24" s="63"/>
      <c r="E24" s="51"/>
      <c r="F24" s="63"/>
      <c r="G24" s="64"/>
      <c r="H24" s="64"/>
      <c r="I24" s="53"/>
    </row>
    <row r="25" spans="1:9" ht="23.25" customHeight="1">
      <c r="A25" s="45"/>
      <c r="B25" s="46"/>
      <c r="C25" s="98"/>
      <c r="D25" s="98"/>
      <c r="E25" s="98"/>
      <c r="F25" s="98"/>
      <c r="G25" s="50"/>
      <c r="H25" s="50"/>
      <c r="I25" s="100"/>
    </row>
    <row r="26" spans="1:9" ht="23.25" customHeight="1">
      <c r="A26" s="58"/>
      <c r="B26" s="55"/>
      <c r="C26" s="69"/>
      <c r="D26" s="69"/>
      <c r="E26" s="69"/>
      <c r="F26" s="69"/>
      <c r="G26" s="70"/>
      <c r="H26" s="70"/>
      <c r="I26" s="71"/>
    </row>
    <row r="27" spans="1:9" ht="22.5" customHeight="1">
      <c r="A27" s="745" t="s">
        <v>19</v>
      </c>
      <c r="B27" s="745"/>
      <c r="C27" s="745"/>
      <c r="D27" s="745"/>
      <c r="E27" s="745"/>
      <c r="F27" s="745"/>
      <c r="G27" s="745"/>
      <c r="H27" s="745"/>
      <c r="I27" s="745"/>
    </row>
    <row r="28" spans="1:9" ht="21" customHeight="1">
      <c r="A28" s="761" t="s">
        <v>171</v>
      </c>
      <c r="B28" s="761"/>
      <c r="C28" s="761"/>
      <c r="D28" s="761"/>
      <c r="E28" s="761"/>
      <c r="F28" s="761"/>
      <c r="G28" s="761"/>
      <c r="H28" s="761"/>
      <c r="I28" s="761"/>
    </row>
    <row r="29" spans="1:9" ht="19.5" customHeight="1">
      <c r="A29" s="752" t="s">
        <v>0</v>
      </c>
      <c r="B29" s="752" t="s">
        <v>2</v>
      </c>
      <c r="C29" s="757" t="s">
        <v>3</v>
      </c>
      <c r="D29" s="752" t="s">
        <v>4</v>
      </c>
      <c r="E29" s="752" t="s">
        <v>5</v>
      </c>
      <c r="F29" s="752" t="s">
        <v>6</v>
      </c>
      <c r="G29" s="754" t="s">
        <v>7</v>
      </c>
      <c r="H29" s="755"/>
      <c r="I29" s="746" t="s">
        <v>8</v>
      </c>
    </row>
    <row r="30" spans="1:9" ht="23.25" customHeight="1">
      <c r="A30" s="753"/>
      <c r="B30" s="753"/>
      <c r="C30" s="758"/>
      <c r="D30" s="753"/>
      <c r="E30" s="753"/>
      <c r="F30" s="753"/>
      <c r="G30" s="61" t="s">
        <v>9</v>
      </c>
      <c r="H30" s="61" t="s">
        <v>10</v>
      </c>
      <c r="I30" s="748"/>
    </row>
    <row r="31" spans="1:9" ht="23.25" customHeight="1">
      <c r="A31" s="32">
        <v>10</v>
      </c>
      <c r="B31" s="35" t="s">
        <v>192</v>
      </c>
      <c r="C31" s="32" t="s">
        <v>194</v>
      </c>
      <c r="D31" s="97"/>
      <c r="E31" s="53"/>
      <c r="F31" s="62">
        <v>30000</v>
      </c>
      <c r="G31" s="43"/>
      <c r="H31" s="101" t="s">
        <v>24</v>
      </c>
      <c r="I31" s="44">
        <v>19918</v>
      </c>
    </row>
    <row r="32" spans="1:9" ht="23.25" customHeight="1">
      <c r="A32" s="32"/>
      <c r="B32" s="35" t="s">
        <v>193</v>
      </c>
      <c r="C32" s="32"/>
      <c r="D32" s="63"/>
      <c r="E32" s="51"/>
      <c r="F32" s="63"/>
      <c r="G32" s="64"/>
      <c r="H32" s="64"/>
      <c r="I32" s="53"/>
    </row>
    <row r="33" spans="1:9" ht="23.25" customHeight="1">
      <c r="A33" s="32"/>
      <c r="B33" s="35"/>
      <c r="C33" s="32"/>
      <c r="D33" s="98"/>
      <c r="E33" s="98"/>
      <c r="F33" s="98"/>
      <c r="G33" s="50"/>
      <c r="H33" s="50"/>
      <c r="I33" s="100"/>
    </row>
    <row r="34" spans="1:9" ht="23.25" customHeight="1">
      <c r="A34" s="30">
        <v>11</v>
      </c>
      <c r="B34" s="31" t="s">
        <v>195</v>
      </c>
      <c r="C34" s="30" t="s">
        <v>196</v>
      </c>
      <c r="D34" s="97"/>
      <c r="E34" s="99"/>
      <c r="F34" s="62">
        <v>40000</v>
      </c>
      <c r="G34" s="43"/>
      <c r="H34" s="101" t="s">
        <v>24</v>
      </c>
      <c r="I34" s="44">
        <v>19819</v>
      </c>
    </row>
    <row r="35" spans="1:9" ht="23.25" customHeight="1">
      <c r="A35" s="45"/>
      <c r="B35" s="57"/>
      <c r="C35" s="45"/>
      <c r="D35" s="98"/>
      <c r="E35" s="49"/>
      <c r="F35" s="98"/>
      <c r="G35" s="50"/>
      <c r="H35" s="50"/>
      <c r="I35" s="100"/>
    </row>
    <row r="36" spans="1:9" ht="23.25" customHeight="1">
      <c r="A36" s="30">
        <v>12</v>
      </c>
      <c r="B36" s="31" t="s">
        <v>197</v>
      </c>
      <c r="C36" s="30" t="s">
        <v>198</v>
      </c>
      <c r="D36" s="97"/>
      <c r="E36" s="99"/>
      <c r="F36" s="62">
        <v>40000</v>
      </c>
      <c r="G36" s="43"/>
      <c r="H36" s="101" t="s">
        <v>24</v>
      </c>
      <c r="I36" s="44">
        <v>19741</v>
      </c>
    </row>
    <row r="37" spans="1:9" ht="23.25" customHeight="1">
      <c r="A37" s="45"/>
      <c r="B37" s="57"/>
      <c r="C37" s="45"/>
      <c r="D37" s="98"/>
      <c r="E37" s="49"/>
      <c r="F37" s="98"/>
      <c r="G37" s="50"/>
      <c r="H37" s="50"/>
      <c r="I37" s="100"/>
    </row>
    <row r="38" spans="1:9" ht="23.25" customHeight="1">
      <c r="A38" s="30">
        <v>13</v>
      </c>
      <c r="B38" s="31" t="s">
        <v>199</v>
      </c>
      <c r="C38" s="30" t="s">
        <v>200</v>
      </c>
      <c r="D38" s="97"/>
      <c r="E38" s="99"/>
      <c r="F38" s="62">
        <v>130000</v>
      </c>
      <c r="G38" s="43"/>
      <c r="H38" s="101" t="s">
        <v>24</v>
      </c>
      <c r="I38" s="44">
        <v>19836</v>
      </c>
    </row>
    <row r="39" spans="1:9" ht="23.25" customHeight="1">
      <c r="A39" s="45"/>
      <c r="B39" s="57"/>
      <c r="C39" s="45"/>
      <c r="D39" s="98"/>
      <c r="E39" s="49"/>
      <c r="F39" s="98"/>
      <c r="G39" s="50"/>
      <c r="H39" s="50"/>
      <c r="I39" s="100"/>
    </row>
    <row r="40" spans="1:9" ht="23.25" customHeight="1">
      <c r="A40" s="30">
        <v>14</v>
      </c>
      <c r="B40" s="31" t="s">
        <v>201</v>
      </c>
      <c r="C40" s="30" t="s">
        <v>202</v>
      </c>
      <c r="D40" s="97"/>
      <c r="E40" s="99"/>
      <c r="F40" s="62">
        <v>200000</v>
      </c>
      <c r="G40" s="101" t="s">
        <v>24</v>
      </c>
      <c r="H40" s="101"/>
      <c r="I40" s="44">
        <v>19741</v>
      </c>
    </row>
    <row r="41" spans="1:9" ht="23.25" customHeight="1">
      <c r="A41" s="45"/>
      <c r="B41" s="57"/>
      <c r="C41" s="45"/>
      <c r="D41" s="98"/>
      <c r="E41" s="49"/>
      <c r="F41" s="98"/>
      <c r="G41" s="50"/>
      <c r="H41" s="50"/>
      <c r="I41" s="100"/>
    </row>
    <row r="42" spans="1:9" ht="23.25" customHeight="1">
      <c r="A42" s="45"/>
      <c r="B42" s="129" t="s">
        <v>169</v>
      </c>
      <c r="C42" s="45"/>
      <c r="D42" s="109"/>
      <c r="E42" s="49"/>
      <c r="F42" s="128">
        <v>800500</v>
      </c>
      <c r="G42" s="50"/>
      <c r="H42" s="50"/>
      <c r="I42" s="108"/>
    </row>
  </sheetData>
  <sheetProtection/>
  <mergeCells count="20">
    <mergeCell ref="A27:I27"/>
    <mergeCell ref="A28:I28"/>
    <mergeCell ref="A29:A30"/>
    <mergeCell ref="B29:B30"/>
    <mergeCell ref="C29:C30"/>
    <mergeCell ref="D29:D30"/>
    <mergeCell ref="E29:E30"/>
    <mergeCell ref="F29:F30"/>
    <mergeCell ref="G29:H29"/>
    <mergeCell ref="I29:I30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:IV5"/>
    </sheetView>
  </sheetViews>
  <sheetFormatPr defaultColWidth="9.140625" defaultRowHeight="15"/>
  <cols>
    <col min="1" max="1" width="7.421875" style="29" customWidth="1"/>
    <col min="2" max="2" width="48.421875" style="3" customWidth="1"/>
    <col min="3" max="3" width="25.140625" style="3" customWidth="1"/>
    <col min="4" max="4" width="7.421875" style="3" customWidth="1"/>
    <col min="5" max="5" width="12.140625" style="3" customWidth="1"/>
    <col min="6" max="6" width="16.00390625" style="3" customWidth="1"/>
    <col min="7" max="7" width="14.57421875" style="3" customWidth="1"/>
    <col min="8" max="8" width="19.421875" style="3" customWidth="1"/>
    <col min="9" max="16384" width="9.00390625" style="3" customWidth="1"/>
  </cols>
  <sheetData>
    <row r="1" spans="1:8" s="4" customFormat="1" ht="26.25">
      <c r="A1" s="760" t="s">
        <v>106</v>
      </c>
      <c r="B1" s="760"/>
      <c r="C1" s="760"/>
      <c r="D1" s="760"/>
      <c r="E1" s="760"/>
      <c r="F1" s="760"/>
      <c r="G1" s="760"/>
      <c r="H1" s="760"/>
    </row>
    <row r="2" spans="1:8" s="4" customFormat="1" ht="24.75" customHeight="1">
      <c r="A2" s="761" t="s">
        <v>171</v>
      </c>
      <c r="B2" s="761"/>
      <c r="C2" s="761"/>
      <c r="D2" s="761"/>
      <c r="E2" s="761"/>
      <c r="F2" s="761"/>
      <c r="G2" s="761"/>
      <c r="H2" s="761"/>
    </row>
    <row r="3" spans="1:8" s="5" customFormat="1" ht="116.25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17</v>
      </c>
      <c r="G3" s="10" t="s">
        <v>18</v>
      </c>
      <c r="H3" s="9" t="s">
        <v>8</v>
      </c>
    </row>
    <row r="4" spans="1:8" s="5" customFormat="1" ht="23.25" customHeight="1">
      <c r="A4" s="30">
        <v>1</v>
      </c>
      <c r="B4" s="31" t="s">
        <v>203</v>
      </c>
      <c r="C4" s="30" t="s">
        <v>205</v>
      </c>
      <c r="D4" s="102"/>
      <c r="E4" s="104"/>
      <c r="F4" s="62">
        <v>488000</v>
      </c>
      <c r="G4" s="101"/>
      <c r="H4" s="101"/>
    </row>
    <row r="5" spans="1:8" s="5" customFormat="1" ht="23.25" customHeight="1">
      <c r="A5" s="45"/>
      <c r="B5" s="57" t="s">
        <v>204</v>
      </c>
      <c r="C5" s="45"/>
      <c r="D5" s="103"/>
      <c r="E5" s="49"/>
      <c r="F5" s="103"/>
      <c r="G5" s="50"/>
      <c r="H5" s="50"/>
    </row>
    <row r="6" spans="1:8" s="5" customFormat="1" ht="21">
      <c r="A6" s="2"/>
      <c r="B6" s="25" t="s">
        <v>44</v>
      </c>
      <c r="C6" s="6"/>
      <c r="D6" s="26"/>
      <c r="E6" s="27"/>
      <c r="F6" s="73">
        <v>488000</v>
      </c>
      <c r="G6" s="6"/>
      <c r="H6" s="6"/>
    </row>
    <row r="7" spans="1:8" s="7" customFormat="1" ht="23.25">
      <c r="A7" s="759" t="s">
        <v>1</v>
      </c>
      <c r="B7" s="759"/>
      <c r="C7" s="759"/>
      <c r="D7" s="759"/>
      <c r="E7" s="759"/>
      <c r="F7" s="759"/>
      <c r="G7" s="759"/>
      <c r="H7" s="759"/>
    </row>
    <row r="8" spans="1:8" s="7" customFormat="1" ht="23.25">
      <c r="A8" s="762" t="s">
        <v>11</v>
      </c>
      <c r="B8" s="762"/>
      <c r="C8" s="762"/>
      <c r="D8" s="762"/>
      <c r="E8" s="762"/>
      <c r="F8" s="762"/>
      <c r="G8" s="762"/>
      <c r="H8" s="762"/>
    </row>
    <row r="9" spans="1:8" s="7" customFormat="1" ht="23.25">
      <c r="A9" s="759" t="s">
        <v>12</v>
      </c>
      <c r="B9" s="759"/>
      <c r="C9" s="759"/>
      <c r="D9" s="759"/>
      <c r="E9" s="759"/>
      <c r="F9" s="759"/>
      <c r="G9" s="759"/>
      <c r="H9" s="759"/>
    </row>
    <row r="10" spans="1:8" s="7" customFormat="1" ht="23.25">
      <c r="A10" s="759" t="s">
        <v>13</v>
      </c>
      <c r="B10" s="759"/>
      <c r="C10" s="759"/>
      <c r="D10" s="759"/>
      <c r="E10" s="759"/>
      <c r="F10" s="759"/>
      <c r="G10" s="759"/>
      <c r="H10" s="759"/>
    </row>
    <row r="11" spans="1:8" s="7" customFormat="1" ht="23.25">
      <c r="A11" s="759" t="s">
        <v>14</v>
      </c>
      <c r="B11" s="759"/>
      <c r="C11" s="759"/>
      <c r="D11" s="759"/>
      <c r="E11" s="759"/>
      <c r="F11" s="759"/>
      <c r="G11" s="759"/>
      <c r="H11" s="759"/>
    </row>
    <row r="12" spans="1:8" s="7" customFormat="1" ht="23.25">
      <c r="A12" s="759" t="s">
        <v>15</v>
      </c>
      <c r="B12" s="759"/>
      <c r="C12" s="759"/>
      <c r="D12" s="759"/>
      <c r="E12" s="759"/>
      <c r="F12" s="759"/>
      <c r="G12" s="759"/>
      <c r="H12" s="759"/>
    </row>
    <row r="13" spans="1:8" s="7" customFormat="1" ht="23.25">
      <c r="A13" s="759" t="s">
        <v>16</v>
      </c>
      <c r="B13" s="759"/>
      <c r="C13" s="759"/>
      <c r="D13" s="759"/>
      <c r="E13" s="759"/>
      <c r="F13" s="759"/>
      <c r="G13" s="759"/>
      <c r="H13" s="759"/>
    </row>
  </sheetData>
  <sheetProtection/>
  <mergeCells count="9">
    <mergeCell ref="A11:H11"/>
    <mergeCell ref="A12:H12"/>
    <mergeCell ref="A13:H13"/>
    <mergeCell ref="A1:H1"/>
    <mergeCell ref="A2:H2"/>
    <mergeCell ref="A7:H7"/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5" sqref="A5:IV41"/>
    </sheetView>
  </sheetViews>
  <sheetFormatPr defaultColWidth="9.140625" defaultRowHeight="19.5" customHeight="1"/>
  <cols>
    <col min="1" max="1" width="4.8515625" style="5" customWidth="1"/>
    <col min="2" max="2" width="50.28125" style="5" customWidth="1"/>
    <col min="3" max="3" width="20.7109375" style="78" customWidth="1"/>
    <col min="4" max="4" width="9.421875" style="60" customWidth="1"/>
    <col min="5" max="5" width="15.421875" style="5" customWidth="1"/>
    <col min="6" max="6" width="13.28125" style="60" customWidth="1"/>
    <col min="7" max="7" width="7.28125" style="60" customWidth="1"/>
    <col min="8" max="8" width="6.8515625" style="5" customWidth="1"/>
    <col min="9" max="9" width="20.00390625" style="60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4.75" customHeight="1">
      <c r="A2" s="761" t="s">
        <v>421</v>
      </c>
      <c r="B2" s="761"/>
      <c r="C2" s="761"/>
      <c r="D2" s="761"/>
      <c r="E2" s="761"/>
      <c r="F2" s="761"/>
      <c r="G2" s="761"/>
      <c r="H2" s="761"/>
      <c r="I2" s="761"/>
    </row>
    <row r="3" spans="1:9" ht="19.5" customHeight="1">
      <c r="A3" s="752" t="s">
        <v>0</v>
      </c>
      <c r="B3" s="752" t="s">
        <v>2</v>
      </c>
      <c r="C3" s="757" t="s">
        <v>3</v>
      </c>
      <c r="D3" s="752" t="s">
        <v>4</v>
      </c>
      <c r="E3" s="752" t="s">
        <v>5</v>
      </c>
      <c r="F3" s="752" t="s">
        <v>6</v>
      </c>
      <c r="G3" s="754" t="s">
        <v>7</v>
      </c>
      <c r="H3" s="755"/>
      <c r="I3" s="746" t="s">
        <v>8</v>
      </c>
    </row>
    <row r="4" spans="1:9" ht="23.25" customHeight="1">
      <c r="A4" s="753"/>
      <c r="B4" s="753"/>
      <c r="C4" s="758"/>
      <c r="D4" s="753"/>
      <c r="E4" s="753"/>
      <c r="F4" s="753"/>
      <c r="G4" s="61" t="s">
        <v>9</v>
      </c>
      <c r="H4" s="61" t="s">
        <v>10</v>
      </c>
      <c r="I4" s="748"/>
    </row>
    <row r="5" spans="1:9" ht="25.5" customHeight="1">
      <c r="A5" s="30">
        <v>1</v>
      </c>
      <c r="B5" s="31" t="s">
        <v>218</v>
      </c>
      <c r="C5" s="30" t="s">
        <v>219</v>
      </c>
      <c r="D5" s="13">
        <v>1</v>
      </c>
      <c r="E5" s="11" t="s">
        <v>220</v>
      </c>
      <c r="F5" s="62">
        <v>60000</v>
      </c>
      <c r="G5" s="101"/>
      <c r="H5" s="101" t="s">
        <v>24</v>
      </c>
      <c r="I5" s="14">
        <v>239144</v>
      </c>
    </row>
    <row r="6" spans="1:9" ht="25.5" customHeight="1">
      <c r="A6" s="32"/>
      <c r="B6" s="33"/>
      <c r="C6" s="32"/>
      <c r="D6" s="18"/>
      <c r="E6" s="34"/>
      <c r="F6" s="16"/>
      <c r="G6" s="16"/>
      <c r="H6" s="17"/>
      <c r="I6" s="16"/>
    </row>
    <row r="7" spans="1:9" ht="25.5" customHeight="1">
      <c r="A7" s="30">
        <v>2</v>
      </c>
      <c r="B7" s="31" t="s">
        <v>221</v>
      </c>
      <c r="C7" s="30" t="s">
        <v>223</v>
      </c>
      <c r="D7" s="13">
        <v>1</v>
      </c>
      <c r="E7" s="11" t="s">
        <v>220</v>
      </c>
      <c r="F7" s="62">
        <v>50000</v>
      </c>
      <c r="G7" s="101"/>
      <c r="H7" s="101" t="s">
        <v>24</v>
      </c>
      <c r="I7" s="14">
        <v>239144</v>
      </c>
    </row>
    <row r="8" spans="1:9" ht="25.5" customHeight="1">
      <c r="A8" s="32"/>
      <c r="B8" s="35" t="s">
        <v>222</v>
      </c>
      <c r="C8" s="32"/>
      <c r="D8" s="23"/>
      <c r="E8" s="36"/>
      <c r="F8" s="20"/>
      <c r="G8" s="20"/>
      <c r="H8" s="21"/>
      <c r="I8" s="20"/>
    </row>
    <row r="9" spans="1:9" ht="27.75" customHeight="1">
      <c r="A9" s="30">
        <v>3</v>
      </c>
      <c r="B9" s="31" t="s">
        <v>224</v>
      </c>
      <c r="C9" s="30" t="s">
        <v>226</v>
      </c>
      <c r="D9" s="13">
        <v>1</v>
      </c>
      <c r="E9" s="11" t="s">
        <v>220</v>
      </c>
      <c r="F9" s="62">
        <v>50000</v>
      </c>
      <c r="G9" s="101"/>
      <c r="H9" s="101" t="s">
        <v>24</v>
      </c>
      <c r="I9" s="14">
        <v>239144</v>
      </c>
    </row>
    <row r="10" spans="1:9" ht="26.25" customHeight="1">
      <c r="A10" s="21"/>
      <c r="B10" s="46" t="s">
        <v>225</v>
      </c>
      <c r="C10" s="45"/>
      <c r="D10" s="23"/>
      <c r="E10" s="21"/>
      <c r="F10" s="20"/>
      <c r="G10" s="20"/>
      <c r="H10" s="21"/>
      <c r="I10" s="20"/>
    </row>
    <row r="11" spans="1:9" ht="23.25" customHeight="1">
      <c r="A11" s="30">
        <v>4</v>
      </c>
      <c r="B11" s="31" t="s">
        <v>227</v>
      </c>
      <c r="C11" s="30" t="s">
        <v>229</v>
      </c>
      <c r="D11" s="13">
        <v>1</v>
      </c>
      <c r="E11" s="11" t="s">
        <v>220</v>
      </c>
      <c r="F11" s="62">
        <v>40000</v>
      </c>
      <c r="G11" s="43"/>
      <c r="H11" s="101" t="s">
        <v>24</v>
      </c>
      <c r="I11" s="14">
        <v>239144</v>
      </c>
    </row>
    <row r="12" spans="1:9" ht="23.25" customHeight="1">
      <c r="A12" s="32"/>
      <c r="B12" s="35" t="s">
        <v>228</v>
      </c>
      <c r="C12" s="32"/>
      <c r="D12" s="105"/>
      <c r="E12" s="53"/>
      <c r="F12" s="106"/>
      <c r="G12" s="64"/>
      <c r="H12" s="107"/>
      <c r="I12" s="54"/>
    </row>
    <row r="13" spans="1:9" ht="23.25" customHeight="1">
      <c r="A13" s="45"/>
      <c r="B13" s="46"/>
      <c r="C13" s="109"/>
      <c r="D13" s="108"/>
      <c r="E13" s="49"/>
      <c r="F13" s="109"/>
      <c r="G13" s="50"/>
      <c r="H13" s="20"/>
      <c r="I13" s="108"/>
    </row>
    <row r="14" spans="1:9" ht="23.25" customHeight="1">
      <c r="A14" s="30">
        <v>5</v>
      </c>
      <c r="B14" s="31" t="s">
        <v>230</v>
      </c>
      <c r="C14" s="30" t="s">
        <v>232</v>
      </c>
      <c r="D14" s="13">
        <v>1</v>
      </c>
      <c r="E14" s="11" t="s">
        <v>220</v>
      </c>
      <c r="F14" s="42">
        <v>100000</v>
      </c>
      <c r="G14" s="43"/>
      <c r="H14" s="101" t="s">
        <v>24</v>
      </c>
      <c r="I14" s="14">
        <v>239144</v>
      </c>
    </row>
    <row r="15" spans="1:9" ht="23.25" customHeight="1">
      <c r="A15" s="45"/>
      <c r="B15" s="46" t="s">
        <v>231</v>
      </c>
      <c r="C15" s="45"/>
      <c r="D15" s="109"/>
      <c r="E15" s="109"/>
      <c r="F15" s="109"/>
      <c r="G15" s="50"/>
      <c r="H15" s="50"/>
      <c r="I15" s="108"/>
    </row>
    <row r="16" spans="1:9" ht="23.25" customHeight="1">
      <c r="A16" s="30">
        <v>6</v>
      </c>
      <c r="B16" s="31" t="s">
        <v>233</v>
      </c>
      <c r="C16" s="30" t="s">
        <v>235</v>
      </c>
      <c r="D16" s="13">
        <v>1</v>
      </c>
      <c r="E16" s="11" t="s">
        <v>220</v>
      </c>
      <c r="F16" s="42">
        <v>100000</v>
      </c>
      <c r="G16" s="43"/>
      <c r="H16" s="101" t="s">
        <v>24</v>
      </c>
      <c r="I16" s="14">
        <v>239144</v>
      </c>
    </row>
    <row r="17" spans="1:9" ht="23.25" customHeight="1">
      <c r="A17" s="45"/>
      <c r="B17" s="52" t="s">
        <v>234</v>
      </c>
      <c r="C17" s="109"/>
      <c r="D17" s="109"/>
      <c r="E17" s="109"/>
      <c r="F17" s="109"/>
      <c r="G17" s="50"/>
      <c r="H17" s="50"/>
      <c r="I17" s="108"/>
    </row>
    <row r="18" spans="1:9" ht="23.25" customHeight="1">
      <c r="A18" s="32">
        <v>7</v>
      </c>
      <c r="B18" s="35" t="s">
        <v>236</v>
      </c>
      <c r="C18" s="32" t="s">
        <v>237</v>
      </c>
      <c r="D18" s="13">
        <v>1</v>
      </c>
      <c r="E18" s="11" t="s">
        <v>220</v>
      </c>
      <c r="F18" s="42">
        <v>100000</v>
      </c>
      <c r="G18" s="43"/>
      <c r="H18" s="101" t="s">
        <v>24</v>
      </c>
      <c r="I18" s="14">
        <v>239144</v>
      </c>
    </row>
    <row r="19" spans="1:9" ht="23.25" customHeight="1">
      <c r="A19" s="45"/>
      <c r="B19" s="46"/>
      <c r="C19" s="109"/>
      <c r="D19" s="109"/>
      <c r="E19" s="109"/>
      <c r="F19" s="109"/>
      <c r="G19" s="50"/>
      <c r="H19" s="50"/>
      <c r="I19" s="108"/>
    </row>
    <row r="20" spans="1:9" ht="23.25" customHeight="1">
      <c r="A20" s="32">
        <v>8</v>
      </c>
      <c r="B20" s="35" t="s">
        <v>238</v>
      </c>
      <c r="C20" s="32" t="s">
        <v>239</v>
      </c>
      <c r="D20" s="13">
        <v>1</v>
      </c>
      <c r="E20" s="11" t="s">
        <v>220</v>
      </c>
      <c r="F20" s="66">
        <v>80000</v>
      </c>
      <c r="G20" s="64"/>
      <c r="H20" s="101" t="s">
        <v>24</v>
      </c>
      <c r="I20" s="14">
        <v>239144</v>
      </c>
    </row>
    <row r="21" spans="1:9" ht="23.25" customHeight="1">
      <c r="A21" s="67"/>
      <c r="B21" s="35" t="s">
        <v>217</v>
      </c>
      <c r="C21" s="32"/>
      <c r="D21" s="63"/>
      <c r="E21" s="51"/>
      <c r="F21" s="63"/>
      <c r="G21" s="64"/>
      <c r="H21" s="64"/>
      <c r="I21" s="53"/>
    </row>
    <row r="22" spans="1:9" ht="23.25" customHeight="1">
      <c r="A22" s="30">
        <v>9</v>
      </c>
      <c r="B22" s="31" t="s">
        <v>240</v>
      </c>
      <c r="C22" s="30" t="s">
        <v>243</v>
      </c>
      <c r="D22" s="13">
        <v>1</v>
      </c>
      <c r="E22" s="11" t="s">
        <v>220</v>
      </c>
      <c r="F22" s="42">
        <v>100000</v>
      </c>
      <c r="G22" s="43"/>
      <c r="H22" s="101" t="s">
        <v>24</v>
      </c>
      <c r="I22" s="14">
        <v>239144</v>
      </c>
    </row>
    <row r="23" spans="1:9" ht="23.25" customHeight="1">
      <c r="A23" s="32"/>
      <c r="B23" s="35" t="s">
        <v>241</v>
      </c>
      <c r="C23" s="32"/>
      <c r="D23" s="63"/>
      <c r="E23" s="51"/>
      <c r="F23" s="63"/>
      <c r="G23" s="64"/>
      <c r="H23" s="64"/>
      <c r="I23" s="53"/>
    </row>
    <row r="24" spans="1:9" ht="23.25" customHeight="1">
      <c r="A24" s="45"/>
      <c r="B24" s="46" t="s">
        <v>242</v>
      </c>
      <c r="C24" s="109"/>
      <c r="D24" s="109"/>
      <c r="E24" s="109"/>
      <c r="F24" s="109"/>
      <c r="G24" s="50"/>
      <c r="H24" s="50"/>
      <c r="I24" s="108"/>
    </row>
    <row r="25" spans="1:9" ht="23.25" customHeight="1">
      <c r="A25" s="58"/>
      <c r="B25" s="55"/>
      <c r="C25" s="69"/>
      <c r="D25" s="69"/>
      <c r="E25" s="69"/>
      <c r="F25" s="69"/>
      <c r="G25" s="70"/>
      <c r="H25" s="70"/>
      <c r="I25" s="71"/>
    </row>
    <row r="26" spans="1:9" ht="22.5" customHeight="1">
      <c r="A26" s="745" t="s">
        <v>19</v>
      </c>
      <c r="B26" s="745"/>
      <c r="C26" s="745"/>
      <c r="D26" s="745"/>
      <c r="E26" s="745"/>
      <c r="F26" s="745"/>
      <c r="G26" s="745"/>
      <c r="H26" s="745"/>
      <c r="I26" s="745"/>
    </row>
    <row r="27" spans="1:9" ht="24.75" customHeight="1">
      <c r="A27" s="761" t="s">
        <v>421</v>
      </c>
      <c r="B27" s="761"/>
      <c r="C27" s="761"/>
      <c r="D27" s="761"/>
      <c r="E27" s="761"/>
      <c r="F27" s="761"/>
      <c r="G27" s="761"/>
      <c r="H27" s="761"/>
      <c r="I27" s="761"/>
    </row>
    <row r="28" spans="1:9" ht="19.5" customHeight="1">
      <c r="A28" s="752" t="s">
        <v>0</v>
      </c>
      <c r="B28" s="752" t="s">
        <v>2</v>
      </c>
      <c r="C28" s="757" t="s">
        <v>3</v>
      </c>
      <c r="D28" s="752" t="s">
        <v>4</v>
      </c>
      <c r="E28" s="752" t="s">
        <v>5</v>
      </c>
      <c r="F28" s="752" t="s">
        <v>6</v>
      </c>
      <c r="G28" s="754" t="s">
        <v>7</v>
      </c>
      <c r="H28" s="755"/>
      <c r="I28" s="746" t="s">
        <v>8</v>
      </c>
    </row>
    <row r="29" spans="1:9" ht="23.25" customHeight="1">
      <c r="A29" s="753"/>
      <c r="B29" s="753"/>
      <c r="C29" s="758"/>
      <c r="D29" s="753"/>
      <c r="E29" s="753"/>
      <c r="F29" s="753"/>
      <c r="G29" s="61" t="s">
        <v>9</v>
      </c>
      <c r="H29" s="61" t="s">
        <v>10</v>
      </c>
      <c r="I29" s="748"/>
    </row>
    <row r="30" spans="1:9" ht="23.25" customHeight="1">
      <c r="A30" s="32">
        <v>10</v>
      </c>
      <c r="B30" s="35" t="s">
        <v>244</v>
      </c>
      <c r="C30" s="32" t="s">
        <v>246</v>
      </c>
      <c r="D30" s="13">
        <v>1</v>
      </c>
      <c r="E30" s="11" t="s">
        <v>220</v>
      </c>
      <c r="F30" s="62">
        <v>75000</v>
      </c>
      <c r="G30" s="43"/>
      <c r="H30" s="101" t="s">
        <v>24</v>
      </c>
      <c r="I30" s="14">
        <v>239144</v>
      </c>
    </row>
    <row r="31" spans="1:9" ht="23.25" customHeight="1">
      <c r="A31" s="32"/>
      <c r="B31" s="35" t="s">
        <v>245</v>
      </c>
      <c r="C31" s="32"/>
      <c r="D31" s="63"/>
      <c r="E31" s="51"/>
      <c r="F31" s="63"/>
      <c r="G31" s="64"/>
      <c r="H31" s="64"/>
      <c r="I31" s="53"/>
    </row>
    <row r="32" spans="1:9" ht="23.25" customHeight="1">
      <c r="A32" s="32"/>
      <c r="B32" s="35"/>
      <c r="C32" s="32"/>
      <c r="D32" s="109"/>
      <c r="E32" s="109"/>
      <c r="F32" s="109"/>
      <c r="G32" s="50"/>
      <c r="H32" s="50"/>
      <c r="I32" s="108"/>
    </row>
    <row r="33" spans="1:9" ht="23.25" customHeight="1">
      <c r="A33" s="30">
        <v>11</v>
      </c>
      <c r="B33" s="31" t="s">
        <v>247</v>
      </c>
      <c r="C33" s="30" t="s">
        <v>235</v>
      </c>
      <c r="D33" s="13">
        <v>1</v>
      </c>
      <c r="E33" s="11" t="s">
        <v>220</v>
      </c>
      <c r="F33" s="62">
        <v>50000</v>
      </c>
      <c r="G33" s="43"/>
      <c r="H33" s="101" t="s">
        <v>24</v>
      </c>
      <c r="I33" s="14">
        <v>239144</v>
      </c>
    </row>
    <row r="34" spans="1:9" ht="23.25" customHeight="1">
      <c r="A34" s="45"/>
      <c r="B34" s="57" t="s">
        <v>248</v>
      </c>
      <c r="C34" s="45"/>
      <c r="D34" s="109"/>
      <c r="E34" s="49"/>
      <c r="F34" s="109"/>
      <c r="G34" s="50"/>
      <c r="H34" s="50"/>
      <c r="I34" s="108"/>
    </row>
    <row r="35" spans="1:9" ht="23.25" customHeight="1">
      <c r="A35" s="30">
        <v>12</v>
      </c>
      <c r="B35" s="31" t="s">
        <v>249</v>
      </c>
      <c r="C35" s="30" t="s">
        <v>250</v>
      </c>
      <c r="D35" s="13">
        <v>1</v>
      </c>
      <c r="E35" s="11" t="s">
        <v>220</v>
      </c>
      <c r="F35" s="62">
        <v>50000</v>
      </c>
      <c r="G35" s="43"/>
      <c r="H35" s="101" t="s">
        <v>24</v>
      </c>
      <c r="I35" s="14">
        <v>239144</v>
      </c>
    </row>
    <row r="36" spans="1:9" ht="23.25" customHeight="1">
      <c r="A36" s="45"/>
      <c r="B36" s="57"/>
      <c r="C36" s="45"/>
      <c r="D36" s="109"/>
      <c r="E36" s="49"/>
      <c r="F36" s="109"/>
      <c r="G36" s="50"/>
      <c r="H36" s="50"/>
      <c r="I36" s="108"/>
    </row>
    <row r="37" spans="1:9" ht="23.25" customHeight="1">
      <c r="A37" s="30">
        <v>13</v>
      </c>
      <c r="B37" s="31" t="s">
        <v>251</v>
      </c>
      <c r="C37" s="30" t="s">
        <v>253</v>
      </c>
      <c r="D37" s="13">
        <v>1</v>
      </c>
      <c r="E37" s="11" t="s">
        <v>220</v>
      </c>
      <c r="F37" s="62">
        <v>80000</v>
      </c>
      <c r="G37" s="43"/>
      <c r="H37" s="101" t="s">
        <v>24</v>
      </c>
      <c r="I37" s="14">
        <v>239144</v>
      </c>
    </row>
    <row r="38" spans="1:9" ht="23.25" customHeight="1">
      <c r="A38" s="45"/>
      <c r="B38" s="57" t="s">
        <v>252</v>
      </c>
      <c r="C38" s="45"/>
      <c r="D38" s="109"/>
      <c r="E38" s="49"/>
      <c r="F38" s="109"/>
      <c r="G38" s="50"/>
      <c r="H38" s="50"/>
      <c r="I38" s="108"/>
    </row>
    <row r="39" spans="1:9" ht="23.25" customHeight="1">
      <c r="A39" s="30">
        <v>14</v>
      </c>
      <c r="B39" s="31" t="s">
        <v>254</v>
      </c>
      <c r="C39" s="30" t="s">
        <v>256</v>
      </c>
      <c r="D39" s="13">
        <v>1</v>
      </c>
      <c r="E39" s="11" t="s">
        <v>220</v>
      </c>
      <c r="F39" s="62">
        <v>100000</v>
      </c>
      <c r="G39" s="101"/>
      <c r="H39" s="101" t="s">
        <v>24</v>
      </c>
      <c r="I39" s="14">
        <v>239144</v>
      </c>
    </row>
    <row r="40" spans="1:9" ht="23.25" customHeight="1">
      <c r="A40" s="45"/>
      <c r="B40" s="57" t="s">
        <v>255</v>
      </c>
      <c r="C40" s="45"/>
      <c r="D40" s="109"/>
      <c r="E40" s="49"/>
      <c r="F40" s="109"/>
      <c r="G40" s="50"/>
      <c r="H40" s="50"/>
      <c r="I40" s="108"/>
    </row>
    <row r="41" spans="1:9" ht="23.25" customHeight="1">
      <c r="A41" s="45"/>
      <c r="B41" s="129" t="s">
        <v>169</v>
      </c>
      <c r="C41" s="45"/>
      <c r="D41" s="109"/>
      <c r="E41" s="49"/>
      <c r="F41" s="28">
        <v>1035000</v>
      </c>
      <c r="G41" s="50"/>
      <c r="H41" s="50"/>
      <c r="I41" s="108"/>
    </row>
    <row r="42" ht="19.5" customHeight="1">
      <c r="I42" s="130"/>
    </row>
    <row r="43" spans="2:6" ht="19.5" customHeight="1">
      <c r="B43" s="763" t="s">
        <v>257</v>
      </c>
      <c r="C43" s="763"/>
      <c r="F43" s="130"/>
    </row>
  </sheetData>
  <sheetProtection/>
  <mergeCells count="21">
    <mergeCell ref="I3:I4"/>
    <mergeCell ref="I28:I29"/>
    <mergeCell ref="G3:H3"/>
    <mergeCell ref="G28:H28"/>
    <mergeCell ref="A1:I1"/>
    <mergeCell ref="A2:I2"/>
    <mergeCell ref="A3:A4"/>
    <mergeCell ref="B3:B4"/>
    <mergeCell ref="C3:C4"/>
    <mergeCell ref="E28:E29"/>
    <mergeCell ref="F3:F4"/>
    <mergeCell ref="D28:D29"/>
    <mergeCell ref="E3:E4"/>
    <mergeCell ref="D3:D4"/>
    <mergeCell ref="B43:C43"/>
    <mergeCell ref="A26:I26"/>
    <mergeCell ref="A27:I27"/>
    <mergeCell ref="A28:A29"/>
    <mergeCell ref="B28:B29"/>
    <mergeCell ref="C28:C29"/>
    <mergeCell ref="F28:F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5" sqref="A5:IV70"/>
    </sheetView>
  </sheetViews>
  <sheetFormatPr defaultColWidth="9.140625" defaultRowHeight="19.5" customHeight="1"/>
  <cols>
    <col min="1" max="1" width="4.8515625" style="5" customWidth="1"/>
    <col min="2" max="2" width="49.28125" style="5" customWidth="1"/>
    <col min="3" max="3" width="24.28125" style="78" customWidth="1"/>
    <col min="4" max="4" width="9.421875" style="60" customWidth="1"/>
    <col min="5" max="5" width="15.421875" style="5" customWidth="1"/>
    <col min="6" max="6" width="13.28125" style="60" customWidth="1"/>
    <col min="7" max="7" width="7.28125" style="60" customWidth="1"/>
    <col min="8" max="8" width="6.8515625" style="5" customWidth="1"/>
    <col min="9" max="9" width="20.00390625" style="60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1" customHeight="1">
      <c r="A2" s="761" t="s">
        <v>258</v>
      </c>
      <c r="B2" s="761"/>
      <c r="C2" s="761"/>
      <c r="D2" s="761"/>
      <c r="E2" s="761"/>
      <c r="F2" s="761"/>
      <c r="G2" s="761"/>
      <c r="H2" s="761"/>
      <c r="I2" s="761"/>
    </row>
    <row r="3" spans="1:9" ht="19.5" customHeight="1">
      <c r="A3" s="752" t="s">
        <v>0</v>
      </c>
      <c r="B3" s="752" t="s">
        <v>2</v>
      </c>
      <c r="C3" s="757" t="s">
        <v>3</v>
      </c>
      <c r="D3" s="752" t="s">
        <v>4</v>
      </c>
      <c r="E3" s="752" t="s">
        <v>5</v>
      </c>
      <c r="F3" s="752" t="s">
        <v>6</v>
      </c>
      <c r="G3" s="754" t="s">
        <v>7</v>
      </c>
      <c r="H3" s="755"/>
      <c r="I3" s="746" t="s">
        <v>8</v>
      </c>
    </row>
    <row r="4" spans="1:9" ht="23.25" customHeight="1">
      <c r="A4" s="753"/>
      <c r="B4" s="753"/>
      <c r="C4" s="758"/>
      <c r="D4" s="753"/>
      <c r="E4" s="753"/>
      <c r="F4" s="753"/>
      <c r="G4" s="61" t="s">
        <v>9</v>
      </c>
      <c r="H4" s="61" t="s">
        <v>10</v>
      </c>
      <c r="I4" s="748"/>
    </row>
    <row r="5" spans="1:9" ht="25.5" customHeight="1">
      <c r="A5" s="30">
        <v>1</v>
      </c>
      <c r="B5" s="31" t="s">
        <v>259</v>
      </c>
      <c r="C5" s="30" t="s">
        <v>261</v>
      </c>
      <c r="D5" s="13">
        <v>0.6</v>
      </c>
      <c r="E5" s="11" t="s">
        <v>271</v>
      </c>
      <c r="F5" s="62">
        <v>130000</v>
      </c>
      <c r="G5" s="101"/>
      <c r="H5" s="101" t="s">
        <v>24</v>
      </c>
      <c r="I5" s="131">
        <v>20059</v>
      </c>
    </row>
    <row r="6" spans="1:9" ht="25.5" customHeight="1">
      <c r="A6" s="32"/>
      <c r="B6" s="33" t="s">
        <v>260</v>
      </c>
      <c r="C6" s="32" t="s">
        <v>262</v>
      </c>
      <c r="D6" s="18">
        <v>0.1</v>
      </c>
      <c r="E6" s="16"/>
      <c r="F6" s="66"/>
      <c r="G6" s="107"/>
      <c r="H6" s="107"/>
      <c r="I6" s="19"/>
    </row>
    <row r="7" spans="1:9" ht="25.5" customHeight="1">
      <c r="A7" s="32"/>
      <c r="B7" s="33"/>
      <c r="C7" s="32" t="s">
        <v>263</v>
      </c>
      <c r="D7" s="18">
        <v>0.1</v>
      </c>
      <c r="E7" s="16"/>
      <c r="F7" s="66"/>
      <c r="G7" s="107"/>
      <c r="H7" s="107"/>
      <c r="I7" s="19"/>
    </row>
    <row r="8" spans="1:9" ht="25.5" customHeight="1">
      <c r="A8" s="32"/>
      <c r="B8" s="33"/>
      <c r="C8" s="32" t="s">
        <v>264</v>
      </c>
      <c r="D8" s="18">
        <v>0.1</v>
      </c>
      <c r="E8" s="16"/>
      <c r="F8" s="66"/>
      <c r="G8" s="107"/>
      <c r="H8" s="107"/>
      <c r="I8" s="19"/>
    </row>
    <row r="9" spans="1:9" ht="25.5" customHeight="1">
      <c r="A9" s="32"/>
      <c r="B9" s="33"/>
      <c r="C9" s="32" t="s">
        <v>265</v>
      </c>
      <c r="D9" s="23">
        <v>0.1</v>
      </c>
      <c r="E9" s="34"/>
      <c r="F9" s="16"/>
      <c r="G9" s="16"/>
      <c r="H9" s="17"/>
      <c r="I9" s="16"/>
    </row>
    <row r="10" spans="1:9" ht="25.5" customHeight="1">
      <c r="A10" s="30">
        <v>2</v>
      </c>
      <c r="B10" s="31" t="s">
        <v>266</v>
      </c>
      <c r="C10" s="30" t="s">
        <v>268</v>
      </c>
      <c r="D10" s="13">
        <v>0.8</v>
      </c>
      <c r="E10" s="11" t="s">
        <v>271</v>
      </c>
      <c r="F10" s="62">
        <v>112000</v>
      </c>
      <c r="G10" s="101"/>
      <c r="H10" s="101" t="s">
        <v>24</v>
      </c>
      <c r="I10" s="131">
        <v>20059</v>
      </c>
    </row>
    <row r="11" spans="1:9" ht="25.5" customHeight="1">
      <c r="A11" s="32"/>
      <c r="B11" s="35" t="s">
        <v>267</v>
      </c>
      <c r="C11" s="32" t="s">
        <v>269</v>
      </c>
      <c r="D11" s="18">
        <v>0.1</v>
      </c>
      <c r="E11" s="16"/>
      <c r="F11" s="66"/>
      <c r="G11" s="107"/>
      <c r="H11" s="107"/>
      <c r="I11" s="19"/>
    </row>
    <row r="12" spans="1:9" ht="25.5" customHeight="1">
      <c r="A12" s="32"/>
      <c r="B12" s="35"/>
      <c r="C12" s="32" t="s">
        <v>270</v>
      </c>
      <c r="D12" s="18">
        <v>0.1</v>
      </c>
      <c r="E12" s="36"/>
      <c r="F12" s="20"/>
      <c r="G12" s="20"/>
      <c r="H12" s="21"/>
      <c r="I12" s="20"/>
    </row>
    <row r="13" spans="1:9" ht="27.75" customHeight="1">
      <c r="A13" s="30">
        <v>3</v>
      </c>
      <c r="B13" s="31" t="s">
        <v>272</v>
      </c>
      <c r="C13" s="30" t="s">
        <v>280</v>
      </c>
      <c r="D13" s="13">
        <v>0.5</v>
      </c>
      <c r="E13" s="11" t="s">
        <v>282</v>
      </c>
      <c r="F13" s="62">
        <v>100000</v>
      </c>
      <c r="G13" s="101"/>
      <c r="H13" s="101" t="s">
        <v>24</v>
      </c>
      <c r="I13" s="131">
        <v>20090</v>
      </c>
    </row>
    <row r="14" spans="1:9" ht="26.25" customHeight="1">
      <c r="A14" s="21"/>
      <c r="B14" s="46" t="s">
        <v>273</v>
      </c>
      <c r="C14" s="45" t="s">
        <v>281</v>
      </c>
      <c r="D14" s="23">
        <v>0.5</v>
      </c>
      <c r="E14" s="21"/>
      <c r="F14" s="20"/>
      <c r="G14" s="20"/>
      <c r="H14" s="21"/>
      <c r="I14" s="20"/>
    </row>
    <row r="15" spans="1:9" ht="23.25" customHeight="1">
      <c r="A15" s="30">
        <v>4</v>
      </c>
      <c r="B15" s="31" t="s">
        <v>274</v>
      </c>
      <c r="C15" s="30" t="s">
        <v>283</v>
      </c>
      <c r="D15" s="13">
        <v>0.5</v>
      </c>
      <c r="E15" s="11" t="s">
        <v>285</v>
      </c>
      <c r="F15" s="62">
        <v>130000</v>
      </c>
      <c r="G15" s="43"/>
      <c r="H15" s="101" t="s">
        <v>24</v>
      </c>
      <c r="I15" s="131">
        <v>20029</v>
      </c>
    </row>
    <row r="16" spans="1:9" ht="23.25" customHeight="1">
      <c r="A16" s="32"/>
      <c r="B16" s="35" t="s">
        <v>275</v>
      </c>
      <c r="C16" s="32" t="s">
        <v>284</v>
      </c>
      <c r="D16" s="18">
        <v>0.5</v>
      </c>
      <c r="E16" s="53"/>
      <c r="F16" s="106"/>
      <c r="G16" s="64"/>
      <c r="H16" s="107"/>
      <c r="I16" s="54"/>
    </row>
    <row r="17" spans="1:9" ht="23.25" customHeight="1">
      <c r="A17" s="45"/>
      <c r="B17" s="46"/>
      <c r="C17" s="109"/>
      <c r="D17" s="108"/>
      <c r="E17" s="49"/>
      <c r="F17" s="109"/>
      <c r="G17" s="50"/>
      <c r="H17" s="20"/>
      <c r="I17" s="108"/>
    </row>
    <row r="18" spans="1:9" ht="23.25" customHeight="1">
      <c r="A18" s="30">
        <v>5</v>
      </c>
      <c r="B18" s="31" t="s">
        <v>276</v>
      </c>
      <c r="C18" s="30" t="s">
        <v>286</v>
      </c>
      <c r="D18" s="13">
        <v>0.5</v>
      </c>
      <c r="E18" s="11" t="s">
        <v>287</v>
      </c>
      <c r="F18" s="62">
        <v>130000</v>
      </c>
      <c r="G18" s="43"/>
      <c r="H18" s="101" t="s">
        <v>24</v>
      </c>
      <c r="I18" s="131">
        <v>20029</v>
      </c>
    </row>
    <row r="19" spans="1:9" ht="23.25" customHeight="1">
      <c r="A19" s="45"/>
      <c r="B19" s="46" t="s">
        <v>277</v>
      </c>
      <c r="C19" s="45" t="s">
        <v>283</v>
      </c>
      <c r="D19" s="18">
        <v>0.5</v>
      </c>
      <c r="E19" s="109"/>
      <c r="F19" s="109"/>
      <c r="G19" s="50"/>
      <c r="H19" s="50"/>
      <c r="I19" s="108"/>
    </row>
    <row r="20" spans="1:9" ht="23.25" customHeight="1">
      <c r="A20" s="30">
        <v>6</v>
      </c>
      <c r="B20" s="31" t="s">
        <v>278</v>
      </c>
      <c r="C20" s="30" t="s">
        <v>288</v>
      </c>
      <c r="D20" s="13">
        <v>0.2</v>
      </c>
      <c r="E20" s="11" t="s">
        <v>285</v>
      </c>
      <c r="F20" s="62">
        <v>130000</v>
      </c>
      <c r="G20" s="43"/>
      <c r="H20" s="101" t="s">
        <v>24</v>
      </c>
      <c r="I20" s="131">
        <v>20029</v>
      </c>
    </row>
    <row r="21" spans="1:9" ht="23.25" customHeight="1">
      <c r="A21" s="32"/>
      <c r="B21" s="132" t="s">
        <v>279</v>
      </c>
      <c r="C21" s="53" t="s">
        <v>289</v>
      </c>
      <c r="D21" s="18">
        <v>0.2</v>
      </c>
      <c r="E21" s="63"/>
      <c r="F21" s="63"/>
      <c r="G21" s="64"/>
      <c r="H21" s="64"/>
      <c r="I21" s="53"/>
    </row>
    <row r="22" spans="1:9" ht="23.25" customHeight="1">
      <c r="A22" s="32"/>
      <c r="B22" s="132"/>
      <c r="C22" s="53" t="s">
        <v>290</v>
      </c>
      <c r="D22" s="18">
        <v>0.2</v>
      </c>
      <c r="E22" s="63"/>
      <c r="F22" s="63"/>
      <c r="G22" s="64"/>
      <c r="H22" s="64"/>
      <c r="I22" s="53"/>
    </row>
    <row r="23" spans="1:9" ht="23.25" customHeight="1">
      <c r="A23" s="32"/>
      <c r="B23" s="132"/>
      <c r="C23" s="53" t="s">
        <v>291</v>
      </c>
      <c r="D23" s="18">
        <v>0.2</v>
      </c>
      <c r="E23" s="63"/>
      <c r="F23" s="63"/>
      <c r="G23" s="64"/>
      <c r="H23" s="64"/>
      <c r="I23" s="53"/>
    </row>
    <row r="24" spans="1:9" ht="23.25" customHeight="1">
      <c r="A24" s="45"/>
      <c r="B24" s="52"/>
      <c r="C24" s="111" t="s">
        <v>292</v>
      </c>
      <c r="D24" s="23">
        <v>0.2</v>
      </c>
      <c r="E24" s="110"/>
      <c r="F24" s="110"/>
      <c r="G24" s="50"/>
      <c r="H24" s="50"/>
      <c r="I24" s="111"/>
    </row>
    <row r="25" spans="1:9" ht="23.25" customHeight="1">
      <c r="A25" s="58"/>
      <c r="B25" s="133"/>
      <c r="C25" s="71"/>
      <c r="D25" s="126"/>
      <c r="E25" s="69"/>
      <c r="F25" s="69"/>
      <c r="G25" s="70"/>
      <c r="H25" s="70"/>
      <c r="I25" s="71"/>
    </row>
    <row r="26" spans="1:9" ht="22.5" customHeight="1">
      <c r="A26" s="745" t="s">
        <v>19</v>
      </c>
      <c r="B26" s="745"/>
      <c r="C26" s="745"/>
      <c r="D26" s="745"/>
      <c r="E26" s="745"/>
      <c r="F26" s="745"/>
      <c r="G26" s="745"/>
      <c r="H26" s="745"/>
      <c r="I26" s="745"/>
    </row>
    <row r="27" spans="1:9" ht="21" customHeight="1">
      <c r="A27" s="761" t="s">
        <v>258</v>
      </c>
      <c r="B27" s="761"/>
      <c r="C27" s="761"/>
      <c r="D27" s="761"/>
      <c r="E27" s="761"/>
      <c r="F27" s="761"/>
      <c r="G27" s="761"/>
      <c r="H27" s="761"/>
      <c r="I27" s="761"/>
    </row>
    <row r="28" spans="1:9" ht="19.5" customHeight="1">
      <c r="A28" s="752" t="s">
        <v>0</v>
      </c>
      <c r="B28" s="752" t="s">
        <v>2</v>
      </c>
      <c r="C28" s="757" t="s">
        <v>3</v>
      </c>
      <c r="D28" s="752" t="s">
        <v>4</v>
      </c>
      <c r="E28" s="752" t="s">
        <v>5</v>
      </c>
      <c r="F28" s="752" t="s">
        <v>6</v>
      </c>
      <c r="G28" s="754" t="s">
        <v>7</v>
      </c>
      <c r="H28" s="755"/>
      <c r="I28" s="746" t="s">
        <v>8</v>
      </c>
    </row>
    <row r="29" spans="1:9" ht="23.25" customHeight="1">
      <c r="A29" s="753"/>
      <c r="B29" s="753"/>
      <c r="C29" s="758"/>
      <c r="D29" s="753"/>
      <c r="E29" s="753"/>
      <c r="F29" s="753"/>
      <c r="G29" s="61" t="s">
        <v>9</v>
      </c>
      <c r="H29" s="61" t="s">
        <v>10</v>
      </c>
      <c r="I29" s="748"/>
    </row>
    <row r="30" spans="1:9" ht="23.25" customHeight="1">
      <c r="A30" s="32">
        <v>7</v>
      </c>
      <c r="B30" s="35" t="s">
        <v>293</v>
      </c>
      <c r="C30" s="32" t="s">
        <v>295</v>
      </c>
      <c r="D30" s="13">
        <v>0.6</v>
      </c>
      <c r="E30" s="11" t="s">
        <v>297</v>
      </c>
      <c r="F30" s="42">
        <v>70000</v>
      </c>
      <c r="G30" s="43"/>
      <c r="H30" s="101" t="s">
        <v>24</v>
      </c>
      <c r="I30" s="131">
        <v>20090</v>
      </c>
    </row>
    <row r="31" spans="1:9" ht="23.25" customHeight="1">
      <c r="A31" s="32"/>
      <c r="B31" s="35" t="s">
        <v>294</v>
      </c>
      <c r="C31" s="32" t="s">
        <v>296</v>
      </c>
      <c r="D31" s="18">
        <v>0.3</v>
      </c>
      <c r="E31" s="16"/>
      <c r="F31" s="106"/>
      <c r="G31" s="64"/>
      <c r="H31" s="107"/>
      <c r="I31" s="19"/>
    </row>
    <row r="32" spans="1:9" ht="23.25" customHeight="1">
      <c r="A32" s="45"/>
      <c r="B32" s="46"/>
      <c r="C32" s="111" t="s">
        <v>280</v>
      </c>
      <c r="D32" s="18">
        <v>0.1</v>
      </c>
      <c r="E32" s="110"/>
      <c r="F32" s="110"/>
      <c r="G32" s="50"/>
      <c r="H32" s="50"/>
      <c r="I32" s="111"/>
    </row>
    <row r="33" spans="1:9" ht="25.5" customHeight="1">
      <c r="A33" s="30">
        <v>8</v>
      </c>
      <c r="B33" s="31" t="s">
        <v>298</v>
      </c>
      <c r="C33" s="30" t="s">
        <v>300</v>
      </c>
      <c r="D33" s="13">
        <v>0.6</v>
      </c>
      <c r="E33" s="11" t="s">
        <v>271</v>
      </c>
      <c r="F33" s="62">
        <v>120000</v>
      </c>
      <c r="G33" s="101"/>
      <c r="H33" s="101" t="s">
        <v>24</v>
      </c>
      <c r="I33" s="131">
        <v>20059</v>
      </c>
    </row>
    <row r="34" spans="1:9" ht="25.5" customHeight="1">
      <c r="A34" s="32"/>
      <c r="B34" s="33" t="s">
        <v>299</v>
      </c>
      <c r="C34" s="32" t="s">
        <v>301</v>
      </c>
      <c r="D34" s="18">
        <v>0.1</v>
      </c>
      <c r="E34" s="16"/>
      <c r="F34" s="66"/>
      <c r="G34" s="107"/>
      <c r="H34" s="107"/>
      <c r="I34" s="19"/>
    </row>
    <row r="35" spans="1:9" ht="25.5" customHeight="1">
      <c r="A35" s="32"/>
      <c r="B35" s="33"/>
      <c r="C35" s="32" t="s">
        <v>302</v>
      </c>
      <c r="D35" s="18">
        <v>0.1</v>
      </c>
      <c r="E35" s="16"/>
      <c r="F35" s="66"/>
      <c r="G35" s="107"/>
      <c r="H35" s="107"/>
      <c r="I35" s="19"/>
    </row>
    <row r="36" spans="1:9" ht="25.5" customHeight="1">
      <c r="A36" s="32"/>
      <c r="B36" s="33"/>
      <c r="C36" s="32" t="s">
        <v>303</v>
      </c>
      <c r="D36" s="18">
        <v>0.1</v>
      </c>
      <c r="E36" s="16"/>
      <c r="F36" s="66"/>
      <c r="G36" s="107"/>
      <c r="H36" s="107"/>
      <c r="I36" s="19"/>
    </row>
    <row r="37" spans="1:9" ht="25.5" customHeight="1">
      <c r="A37" s="45"/>
      <c r="B37" s="57"/>
      <c r="C37" s="45" t="s">
        <v>304</v>
      </c>
      <c r="D37" s="23">
        <v>0.1</v>
      </c>
      <c r="E37" s="36"/>
      <c r="F37" s="20"/>
      <c r="G37" s="20"/>
      <c r="H37" s="21"/>
      <c r="I37" s="20"/>
    </row>
    <row r="38" spans="1:9" ht="25.5" customHeight="1">
      <c r="A38" s="30">
        <v>9</v>
      </c>
      <c r="B38" s="56" t="s">
        <v>305</v>
      </c>
      <c r="C38" s="30" t="s">
        <v>306</v>
      </c>
      <c r="D38" s="13">
        <v>1</v>
      </c>
      <c r="E38" s="11" t="s">
        <v>307</v>
      </c>
      <c r="F38" s="62">
        <v>130000</v>
      </c>
      <c r="G38" s="11"/>
      <c r="H38" s="101" t="s">
        <v>24</v>
      </c>
      <c r="I38" s="131">
        <v>20059</v>
      </c>
    </row>
    <row r="39" spans="1:9" ht="25.5" customHeight="1">
      <c r="A39" s="45"/>
      <c r="B39" s="57"/>
      <c r="C39" s="45"/>
      <c r="D39" s="23"/>
      <c r="E39" s="36"/>
      <c r="F39" s="20"/>
      <c r="G39" s="20"/>
      <c r="H39" s="21"/>
      <c r="I39" s="20"/>
    </row>
    <row r="40" spans="1:9" ht="25.5" customHeight="1">
      <c r="A40" s="32">
        <v>10</v>
      </c>
      <c r="B40" s="33" t="s">
        <v>308</v>
      </c>
      <c r="C40" s="32" t="s">
        <v>310</v>
      </c>
      <c r="D40" s="13">
        <v>1</v>
      </c>
      <c r="E40" s="11" t="s">
        <v>271</v>
      </c>
      <c r="F40" s="80">
        <v>88000</v>
      </c>
      <c r="G40" s="16"/>
      <c r="H40" s="101" t="s">
        <v>24</v>
      </c>
      <c r="I40" s="131">
        <v>20059</v>
      </c>
    </row>
    <row r="41" spans="1:9" ht="25.5" customHeight="1">
      <c r="A41" s="32"/>
      <c r="B41" s="33" t="s">
        <v>309</v>
      </c>
      <c r="C41" s="32"/>
      <c r="D41" s="18"/>
      <c r="E41" s="34"/>
      <c r="F41" s="16"/>
      <c r="G41" s="16"/>
      <c r="H41" s="17"/>
      <c r="I41" s="16"/>
    </row>
    <row r="42" spans="1:9" ht="25.5" customHeight="1">
      <c r="A42" s="30">
        <v>11</v>
      </c>
      <c r="B42" s="56" t="s">
        <v>311</v>
      </c>
      <c r="C42" s="30" t="s">
        <v>312</v>
      </c>
      <c r="D42" s="13">
        <v>1</v>
      </c>
      <c r="E42" s="11" t="s">
        <v>271</v>
      </c>
      <c r="F42" s="15">
        <v>75000</v>
      </c>
      <c r="G42" s="11"/>
      <c r="H42" s="101" t="s">
        <v>24</v>
      </c>
      <c r="I42" s="131">
        <v>20059</v>
      </c>
    </row>
    <row r="43" spans="1:9" s="1" customFormat="1" ht="25.5" customHeight="1">
      <c r="A43" s="30">
        <v>12</v>
      </c>
      <c r="B43" s="56" t="s">
        <v>313</v>
      </c>
      <c r="C43" s="30" t="s">
        <v>315</v>
      </c>
      <c r="D43" s="13">
        <v>0.5</v>
      </c>
      <c r="E43" s="11" t="s">
        <v>321</v>
      </c>
      <c r="F43" s="15">
        <v>56000</v>
      </c>
      <c r="G43" s="11"/>
      <c r="H43" s="101" t="s">
        <v>24</v>
      </c>
      <c r="I43" s="131">
        <v>20090</v>
      </c>
    </row>
    <row r="44" spans="1:9" s="1" customFormat="1" ht="25.5" customHeight="1">
      <c r="A44" s="32"/>
      <c r="B44" s="33" t="s">
        <v>314</v>
      </c>
      <c r="C44" s="32" t="s">
        <v>316</v>
      </c>
      <c r="D44" s="18">
        <v>0.1</v>
      </c>
      <c r="E44" s="34"/>
      <c r="F44" s="16"/>
      <c r="G44" s="16"/>
      <c r="H44" s="17"/>
      <c r="I44" s="16"/>
    </row>
    <row r="45" spans="1:9" s="1" customFormat="1" ht="25.5" customHeight="1">
      <c r="A45" s="32"/>
      <c r="B45" s="33"/>
      <c r="C45" s="32" t="s">
        <v>317</v>
      </c>
      <c r="D45" s="18">
        <v>0.1</v>
      </c>
      <c r="E45" s="34"/>
      <c r="F45" s="16"/>
      <c r="G45" s="16"/>
      <c r="H45" s="17"/>
      <c r="I45" s="16"/>
    </row>
    <row r="46" spans="1:9" s="1" customFormat="1" ht="25.5" customHeight="1">
      <c r="A46" s="32"/>
      <c r="B46" s="33"/>
      <c r="C46" s="32" t="s">
        <v>318</v>
      </c>
      <c r="D46" s="18">
        <v>0.1</v>
      </c>
      <c r="E46" s="34"/>
      <c r="F46" s="16"/>
      <c r="G46" s="16"/>
      <c r="H46" s="17"/>
      <c r="I46" s="16"/>
    </row>
    <row r="47" spans="1:9" s="1" customFormat="1" ht="25.5" customHeight="1">
      <c r="A47" s="32"/>
      <c r="B47" s="33"/>
      <c r="C47" s="32" t="s">
        <v>319</v>
      </c>
      <c r="D47" s="18">
        <v>0.1</v>
      </c>
      <c r="E47" s="34"/>
      <c r="F47" s="16"/>
      <c r="G47" s="16"/>
      <c r="H47" s="17"/>
      <c r="I47" s="16"/>
    </row>
    <row r="48" spans="1:9" s="1" customFormat="1" ht="25.5" customHeight="1">
      <c r="A48" s="32"/>
      <c r="B48" s="33"/>
      <c r="C48" s="32" t="s">
        <v>320</v>
      </c>
      <c r="D48" s="18">
        <v>0.1</v>
      </c>
      <c r="E48" s="34"/>
      <c r="F48" s="16"/>
      <c r="G48" s="16"/>
      <c r="H48" s="17"/>
      <c r="I48" s="16"/>
    </row>
    <row r="49" spans="1:9" ht="23.25" customHeight="1">
      <c r="A49" s="45"/>
      <c r="B49" s="129" t="s">
        <v>169</v>
      </c>
      <c r="C49" s="45"/>
      <c r="D49" s="110"/>
      <c r="E49" s="49"/>
      <c r="F49" s="134"/>
      <c r="G49" s="50"/>
      <c r="H49" s="50"/>
      <c r="I49" s="108"/>
    </row>
    <row r="50" ht="19.5" customHeight="1">
      <c r="I50" s="130"/>
    </row>
    <row r="51" spans="1:9" ht="22.5" customHeight="1">
      <c r="A51" s="745" t="s">
        <v>19</v>
      </c>
      <c r="B51" s="745"/>
      <c r="C51" s="745"/>
      <c r="D51" s="745"/>
      <c r="E51" s="745"/>
      <c r="F51" s="745"/>
      <c r="G51" s="745"/>
      <c r="H51" s="745"/>
      <c r="I51" s="745"/>
    </row>
    <row r="52" spans="1:9" ht="21" customHeight="1">
      <c r="A52" s="761" t="s">
        <v>258</v>
      </c>
      <c r="B52" s="761"/>
      <c r="C52" s="761"/>
      <c r="D52" s="761"/>
      <c r="E52" s="761"/>
      <c r="F52" s="761"/>
      <c r="G52" s="761"/>
      <c r="H52" s="761"/>
      <c r="I52" s="761"/>
    </row>
    <row r="53" spans="1:9" ht="19.5" customHeight="1">
      <c r="A53" s="752" t="s">
        <v>0</v>
      </c>
      <c r="B53" s="752" t="s">
        <v>2</v>
      </c>
      <c r="C53" s="757" t="s">
        <v>3</v>
      </c>
      <c r="D53" s="752" t="s">
        <v>4</v>
      </c>
      <c r="E53" s="752" t="s">
        <v>5</v>
      </c>
      <c r="F53" s="752" t="s">
        <v>6</v>
      </c>
      <c r="G53" s="754" t="s">
        <v>7</v>
      </c>
      <c r="H53" s="755"/>
      <c r="I53" s="746" t="s">
        <v>8</v>
      </c>
    </row>
    <row r="54" spans="1:9" ht="23.25" customHeight="1">
      <c r="A54" s="753"/>
      <c r="B54" s="753"/>
      <c r="C54" s="758"/>
      <c r="D54" s="753"/>
      <c r="E54" s="753"/>
      <c r="F54" s="753"/>
      <c r="G54" s="61" t="s">
        <v>9</v>
      </c>
      <c r="H54" s="61" t="s">
        <v>10</v>
      </c>
      <c r="I54" s="748"/>
    </row>
    <row r="55" spans="1:9" ht="23.25" customHeight="1">
      <c r="A55" s="32">
        <v>13</v>
      </c>
      <c r="B55" s="35" t="s">
        <v>322</v>
      </c>
      <c r="C55" s="32" t="s">
        <v>324</v>
      </c>
      <c r="D55" s="13">
        <v>0.5</v>
      </c>
      <c r="E55" s="11" t="s">
        <v>134</v>
      </c>
      <c r="F55" s="42">
        <v>130000</v>
      </c>
      <c r="G55" s="43"/>
      <c r="H55" s="101" t="s">
        <v>24</v>
      </c>
      <c r="I55" s="131">
        <v>19998</v>
      </c>
    </row>
    <row r="56" spans="1:9" ht="23.25" customHeight="1">
      <c r="A56" s="32"/>
      <c r="B56" s="35" t="s">
        <v>323</v>
      </c>
      <c r="C56" s="32" t="s">
        <v>325</v>
      </c>
      <c r="D56" s="18">
        <v>0.5</v>
      </c>
      <c r="E56" s="16"/>
      <c r="F56" s="106"/>
      <c r="G56" s="64"/>
      <c r="H56" s="107"/>
      <c r="I56" s="19"/>
    </row>
    <row r="57" spans="1:9" ht="23.25" customHeight="1">
      <c r="A57" s="45"/>
      <c r="B57" s="46"/>
      <c r="C57" s="111"/>
      <c r="D57" s="23"/>
      <c r="E57" s="110"/>
      <c r="F57" s="110"/>
      <c r="G57" s="50"/>
      <c r="H57" s="50"/>
      <c r="I57" s="111"/>
    </row>
    <row r="58" spans="1:9" ht="23.25" customHeight="1">
      <c r="A58" s="32">
        <v>14</v>
      </c>
      <c r="B58" s="35" t="s">
        <v>326</v>
      </c>
      <c r="C58" s="32" t="s">
        <v>328</v>
      </c>
      <c r="D58" s="13">
        <v>0.6</v>
      </c>
      <c r="E58" s="11" t="s">
        <v>333</v>
      </c>
      <c r="F58" s="42">
        <v>125900</v>
      </c>
      <c r="G58" s="43"/>
      <c r="H58" s="101" t="s">
        <v>24</v>
      </c>
      <c r="I58" s="131">
        <v>20059</v>
      </c>
    </row>
    <row r="59" spans="1:9" ht="23.25" customHeight="1">
      <c r="A59" s="32"/>
      <c r="B59" s="35" t="s">
        <v>327</v>
      </c>
      <c r="C59" s="32" t="s">
        <v>329</v>
      </c>
      <c r="D59" s="18">
        <v>0.1</v>
      </c>
      <c r="E59" s="16"/>
      <c r="F59" s="106"/>
      <c r="G59" s="64"/>
      <c r="H59" s="107"/>
      <c r="I59" s="19"/>
    </row>
    <row r="60" spans="1:9" ht="23.25" customHeight="1">
      <c r="A60" s="32"/>
      <c r="B60" s="35"/>
      <c r="C60" s="32" t="s">
        <v>330</v>
      </c>
      <c r="D60" s="18">
        <v>0.1</v>
      </c>
      <c r="E60" s="16"/>
      <c r="F60" s="106"/>
      <c r="G60" s="64"/>
      <c r="H60" s="107"/>
      <c r="I60" s="19"/>
    </row>
    <row r="61" spans="1:9" ht="23.25" customHeight="1">
      <c r="A61" s="32"/>
      <c r="B61" s="35"/>
      <c r="C61" s="32" t="s">
        <v>331</v>
      </c>
      <c r="D61" s="18">
        <v>0.1</v>
      </c>
      <c r="E61" s="16"/>
      <c r="F61" s="106"/>
      <c r="G61" s="64"/>
      <c r="H61" s="107"/>
      <c r="I61" s="19"/>
    </row>
    <row r="62" spans="1:9" ht="23.25" customHeight="1">
      <c r="A62" s="45"/>
      <c r="B62" s="46"/>
      <c r="C62" s="45" t="s">
        <v>332</v>
      </c>
      <c r="D62" s="23">
        <v>0.1</v>
      </c>
      <c r="E62" s="20"/>
      <c r="F62" s="135"/>
      <c r="G62" s="50"/>
      <c r="H62" s="136"/>
      <c r="I62" s="24"/>
    </row>
    <row r="63" spans="1:9" ht="23.25" customHeight="1">
      <c r="A63" s="32">
        <v>15</v>
      </c>
      <c r="B63" s="35" t="s">
        <v>334</v>
      </c>
      <c r="C63" s="32" t="s">
        <v>337</v>
      </c>
      <c r="D63" s="13">
        <v>0.6</v>
      </c>
      <c r="E63" s="11" t="s">
        <v>134</v>
      </c>
      <c r="F63" s="42">
        <v>174500</v>
      </c>
      <c r="G63" s="43"/>
      <c r="H63" s="101" t="s">
        <v>24</v>
      </c>
      <c r="I63" s="131">
        <v>19998</v>
      </c>
    </row>
    <row r="64" spans="1:9" ht="23.25" customHeight="1">
      <c r="A64" s="32"/>
      <c r="B64" s="35" t="s">
        <v>335</v>
      </c>
      <c r="C64" s="32" t="s">
        <v>338</v>
      </c>
      <c r="D64" s="18">
        <v>0.2</v>
      </c>
      <c r="E64" s="16"/>
      <c r="F64" s="106"/>
      <c r="G64" s="64"/>
      <c r="H64" s="107"/>
      <c r="I64" s="19"/>
    </row>
    <row r="65" spans="1:9" ht="23.25" customHeight="1">
      <c r="A65" s="45"/>
      <c r="B65" s="46" t="s">
        <v>336</v>
      </c>
      <c r="C65" s="45" t="s">
        <v>339</v>
      </c>
      <c r="D65" s="23">
        <v>0.2</v>
      </c>
      <c r="E65" s="20"/>
      <c r="F65" s="135"/>
      <c r="G65" s="50"/>
      <c r="H65" s="136"/>
      <c r="I65" s="24"/>
    </row>
    <row r="66" spans="1:9" ht="23.25" customHeight="1">
      <c r="A66" s="30">
        <v>16</v>
      </c>
      <c r="B66" s="31" t="s">
        <v>340</v>
      </c>
      <c r="C66" s="30" t="s">
        <v>342</v>
      </c>
      <c r="D66" s="13">
        <v>0.8</v>
      </c>
      <c r="E66" s="11" t="s">
        <v>344</v>
      </c>
      <c r="F66" s="42">
        <v>174500</v>
      </c>
      <c r="G66" s="43"/>
      <c r="H66" s="101" t="s">
        <v>24</v>
      </c>
      <c r="I66" s="131">
        <v>20029</v>
      </c>
    </row>
    <row r="67" spans="1:9" ht="23.25" customHeight="1">
      <c r="A67" s="45"/>
      <c r="B67" s="46" t="s">
        <v>341</v>
      </c>
      <c r="C67" s="45" t="s">
        <v>343</v>
      </c>
      <c r="D67" s="23">
        <v>0.2</v>
      </c>
      <c r="E67" s="20"/>
      <c r="F67" s="135"/>
      <c r="G67" s="50"/>
      <c r="H67" s="136"/>
      <c r="I67" s="24"/>
    </row>
    <row r="68" spans="1:9" ht="23.25" customHeight="1">
      <c r="A68" s="30">
        <v>17</v>
      </c>
      <c r="B68" s="31" t="s">
        <v>345</v>
      </c>
      <c r="C68" s="30" t="s">
        <v>325</v>
      </c>
      <c r="D68" s="13">
        <v>0.5</v>
      </c>
      <c r="E68" s="11" t="s">
        <v>333</v>
      </c>
      <c r="F68" s="42">
        <v>174500</v>
      </c>
      <c r="G68" s="43"/>
      <c r="H68" s="101" t="s">
        <v>24</v>
      </c>
      <c r="I68" s="131">
        <v>20059</v>
      </c>
    </row>
    <row r="69" spans="1:9" ht="23.25" customHeight="1">
      <c r="A69" s="45"/>
      <c r="B69" s="46" t="s">
        <v>346</v>
      </c>
      <c r="C69" s="45" t="s">
        <v>324</v>
      </c>
      <c r="D69" s="23">
        <v>0.5</v>
      </c>
      <c r="E69" s="20"/>
      <c r="F69" s="135"/>
      <c r="G69" s="50"/>
      <c r="H69" s="136"/>
      <c r="I69" s="24"/>
    </row>
    <row r="70" spans="1:9" ht="19.5" customHeight="1">
      <c r="A70" s="6"/>
      <c r="B70" s="25" t="s">
        <v>169</v>
      </c>
      <c r="C70" s="137"/>
      <c r="D70" s="2"/>
      <c r="E70" s="6"/>
      <c r="F70" s="138">
        <v>2050400</v>
      </c>
      <c r="G70" s="2"/>
      <c r="H70" s="6"/>
      <c r="I70" s="2"/>
    </row>
  </sheetData>
  <sheetProtection/>
  <mergeCells count="30">
    <mergeCell ref="A26:I26"/>
    <mergeCell ref="A27:I27"/>
    <mergeCell ref="A28:A29"/>
    <mergeCell ref="B28:B29"/>
    <mergeCell ref="C28:C29"/>
    <mergeCell ref="D28:D29"/>
    <mergeCell ref="E28:E29"/>
    <mergeCell ref="F28:F29"/>
    <mergeCell ref="G28:H28"/>
    <mergeCell ref="I28:I29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  <mergeCell ref="A51:I51"/>
    <mergeCell ref="A52:I52"/>
    <mergeCell ref="A53:A54"/>
    <mergeCell ref="B53:B54"/>
    <mergeCell ref="C53:C54"/>
    <mergeCell ref="D53:D54"/>
    <mergeCell ref="E53:E54"/>
    <mergeCell ref="F53:F54"/>
    <mergeCell ref="G53:H53"/>
    <mergeCell ref="I53:I5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4" sqref="A4:IV13"/>
    </sheetView>
  </sheetViews>
  <sheetFormatPr defaultColWidth="9.140625" defaultRowHeight="15"/>
  <cols>
    <col min="1" max="1" width="7.421875" style="29" customWidth="1"/>
    <col min="2" max="2" width="42.00390625" style="3" customWidth="1"/>
    <col min="3" max="3" width="25.140625" style="3" customWidth="1"/>
    <col min="4" max="4" width="7.421875" style="3" customWidth="1"/>
    <col min="5" max="5" width="12.140625" style="3" customWidth="1"/>
    <col min="6" max="6" width="16.00390625" style="3" customWidth="1"/>
    <col min="7" max="7" width="24.140625" style="3" customWidth="1"/>
    <col min="8" max="8" width="19.421875" style="3" customWidth="1"/>
    <col min="9" max="16384" width="9.00390625" style="3" customWidth="1"/>
  </cols>
  <sheetData>
    <row r="1" spans="1:8" s="4" customFormat="1" ht="26.25">
      <c r="A1" s="760" t="s">
        <v>106</v>
      </c>
      <c r="B1" s="760"/>
      <c r="C1" s="760"/>
      <c r="D1" s="760"/>
      <c r="E1" s="760"/>
      <c r="F1" s="760"/>
      <c r="G1" s="760"/>
      <c r="H1" s="760"/>
    </row>
    <row r="2" spans="1:8" s="4" customFormat="1" ht="24.75" customHeight="1">
      <c r="A2" s="761" t="s">
        <v>258</v>
      </c>
      <c r="B2" s="761"/>
      <c r="C2" s="761"/>
      <c r="D2" s="761"/>
      <c r="E2" s="761"/>
      <c r="F2" s="761"/>
      <c r="G2" s="761"/>
      <c r="H2" s="761"/>
    </row>
    <row r="3" spans="1:8" s="5" customFormat="1" ht="46.5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17</v>
      </c>
      <c r="G3" s="10" t="s">
        <v>18</v>
      </c>
      <c r="H3" s="9" t="s">
        <v>8</v>
      </c>
    </row>
    <row r="4" spans="1:8" s="5" customFormat="1" ht="31.5" customHeight="1">
      <c r="A4" s="11">
        <v>1</v>
      </c>
      <c r="B4" s="12" t="s">
        <v>347</v>
      </c>
      <c r="C4" s="12" t="s">
        <v>350</v>
      </c>
      <c r="D4" s="13">
        <v>0.5</v>
      </c>
      <c r="E4" s="14" t="s">
        <v>351</v>
      </c>
      <c r="F4" s="15">
        <v>394250</v>
      </c>
      <c r="G4" s="11"/>
      <c r="H4" s="131">
        <v>19998</v>
      </c>
    </row>
    <row r="5" spans="1:8" s="5" customFormat="1" ht="25.5" customHeight="1">
      <c r="A5" s="16"/>
      <c r="B5" s="17" t="s">
        <v>348</v>
      </c>
      <c r="C5" s="17" t="s">
        <v>269</v>
      </c>
      <c r="D5" s="18">
        <v>0.5</v>
      </c>
      <c r="E5" s="16"/>
      <c r="F5" s="17"/>
      <c r="G5" s="16"/>
      <c r="H5" s="16"/>
    </row>
    <row r="6" spans="1:8" s="5" customFormat="1" ht="21">
      <c r="A6" s="16"/>
      <c r="B6" s="17" t="s">
        <v>349</v>
      </c>
      <c r="C6" s="17"/>
      <c r="D6" s="18"/>
      <c r="E6" s="19"/>
      <c r="F6" s="17"/>
      <c r="G6" s="16"/>
      <c r="H6" s="19"/>
    </row>
    <row r="7" spans="1:8" s="5" customFormat="1" ht="25.5" customHeight="1">
      <c r="A7" s="11">
        <v>2</v>
      </c>
      <c r="B7" s="12" t="s">
        <v>352</v>
      </c>
      <c r="C7" s="12" t="s">
        <v>355</v>
      </c>
      <c r="D7" s="13">
        <v>0.7</v>
      </c>
      <c r="E7" s="22" t="s">
        <v>356</v>
      </c>
      <c r="F7" s="15">
        <v>246000</v>
      </c>
      <c r="G7" s="11"/>
      <c r="H7" s="131">
        <v>20029</v>
      </c>
    </row>
    <row r="8" spans="1:8" s="5" customFormat="1" ht="26.25" customHeight="1">
      <c r="A8" s="16"/>
      <c r="B8" s="17" t="s">
        <v>353</v>
      </c>
      <c r="C8" s="17" t="s">
        <v>269</v>
      </c>
      <c r="D8" s="18">
        <v>0.3</v>
      </c>
      <c r="E8" s="16"/>
      <c r="F8" s="17"/>
      <c r="G8" s="16"/>
      <c r="H8" s="17"/>
    </row>
    <row r="9" spans="1:8" s="5" customFormat="1" ht="21">
      <c r="A9" s="20"/>
      <c r="B9" s="21" t="s">
        <v>354</v>
      </c>
      <c r="C9" s="21"/>
      <c r="D9" s="23"/>
      <c r="E9" s="24"/>
      <c r="F9" s="21"/>
      <c r="G9" s="21"/>
      <c r="H9" s="21"/>
    </row>
    <row r="10" spans="1:8" s="5" customFormat="1" ht="25.5" customHeight="1">
      <c r="A10" s="11">
        <v>3</v>
      </c>
      <c r="B10" s="12" t="s">
        <v>357</v>
      </c>
      <c r="C10" s="12" t="s">
        <v>350</v>
      </c>
      <c r="D10" s="13">
        <v>0.5</v>
      </c>
      <c r="E10" s="22" t="s">
        <v>307</v>
      </c>
      <c r="F10" s="15">
        <v>275000</v>
      </c>
      <c r="G10" s="11"/>
      <c r="H10" s="131">
        <v>20059</v>
      </c>
    </row>
    <row r="11" spans="1:8" s="5" customFormat="1" ht="26.25" customHeight="1">
      <c r="A11" s="16"/>
      <c r="B11" s="17" t="s">
        <v>358</v>
      </c>
      <c r="C11" s="17" t="s">
        <v>269</v>
      </c>
      <c r="D11" s="18">
        <v>0.5</v>
      </c>
      <c r="E11" s="16"/>
      <c r="F11" s="17"/>
      <c r="G11" s="16"/>
      <c r="H11" s="17"/>
    </row>
    <row r="12" spans="1:8" s="5" customFormat="1" ht="21">
      <c r="A12" s="20"/>
      <c r="B12" s="21" t="s">
        <v>359</v>
      </c>
      <c r="C12" s="21"/>
      <c r="D12" s="23"/>
      <c r="E12" s="24"/>
      <c r="F12" s="21"/>
      <c r="G12" s="21"/>
      <c r="H12" s="21"/>
    </row>
    <row r="13" spans="1:8" s="5" customFormat="1" ht="21">
      <c r="A13" s="2"/>
      <c r="B13" s="25" t="s">
        <v>44</v>
      </c>
      <c r="C13" s="6"/>
      <c r="D13" s="26"/>
      <c r="E13" s="27"/>
      <c r="F13" s="28">
        <f>SUM(F4:F12)</f>
        <v>915250</v>
      </c>
      <c r="G13" s="6"/>
      <c r="H13" s="6"/>
    </row>
    <row r="14" spans="1:9" s="7" customFormat="1" ht="23.25">
      <c r="A14" s="759" t="s">
        <v>1</v>
      </c>
      <c r="B14" s="759"/>
      <c r="C14" s="759"/>
      <c r="D14" s="759"/>
      <c r="E14" s="759"/>
      <c r="F14" s="759"/>
      <c r="G14" s="759"/>
      <c r="H14" s="759"/>
      <c r="I14" s="759"/>
    </row>
    <row r="15" spans="1:9" s="7" customFormat="1" ht="23.25">
      <c r="A15" s="762" t="s">
        <v>11</v>
      </c>
      <c r="B15" s="762"/>
      <c r="C15" s="762"/>
      <c r="D15" s="762"/>
      <c r="E15" s="762"/>
      <c r="F15" s="762"/>
      <c r="G15" s="762"/>
      <c r="H15" s="762"/>
      <c r="I15" s="762"/>
    </row>
    <row r="16" spans="1:9" s="7" customFormat="1" ht="23.25">
      <c r="A16" s="759" t="s">
        <v>12</v>
      </c>
      <c r="B16" s="759"/>
      <c r="C16" s="759"/>
      <c r="D16" s="759"/>
      <c r="E16" s="759"/>
      <c r="F16" s="759"/>
      <c r="G16" s="759"/>
      <c r="H16" s="759"/>
      <c r="I16" s="759"/>
    </row>
    <row r="17" spans="1:9" s="7" customFormat="1" ht="23.25">
      <c r="A17" s="759" t="s">
        <v>13</v>
      </c>
      <c r="B17" s="759"/>
      <c r="C17" s="759"/>
      <c r="D17" s="759"/>
      <c r="E17" s="759"/>
      <c r="F17" s="759"/>
      <c r="G17" s="759"/>
      <c r="H17" s="759"/>
      <c r="I17" s="759"/>
    </row>
    <row r="18" spans="1:9" s="7" customFormat="1" ht="23.25">
      <c r="A18" s="759" t="s">
        <v>14</v>
      </c>
      <c r="B18" s="759"/>
      <c r="C18" s="759"/>
      <c r="D18" s="759"/>
      <c r="E18" s="759"/>
      <c r="F18" s="759"/>
      <c r="G18" s="759"/>
      <c r="H18" s="759"/>
      <c r="I18" s="759"/>
    </row>
    <row r="19" spans="1:9" s="7" customFormat="1" ht="23.25">
      <c r="A19" s="759" t="s">
        <v>15</v>
      </c>
      <c r="B19" s="759"/>
      <c r="C19" s="759"/>
      <c r="D19" s="759"/>
      <c r="E19" s="759"/>
      <c r="F19" s="759"/>
      <c r="G19" s="759"/>
      <c r="H19" s="759"/>
      <c r="I19" s="759"/>
    </row>
    <row r="20" spans="1:9" s="7" customFormat="1" ht="23.25">
      <c r="A20" s="759" t="s">
        <v>16</v>
      </c>
      <c r="B20" s="759"/>
      <c r="C20" s="759"/>
      <c r="D20" s="759"/>
      <c r="E20" s="759"/>
      <c r="F20" s="759"/>
      <c r="G20" s="759"/>
      <c r="H20" s="759"/>
      <c r="I20" s="759"/>
    </row>
  </sheetData>
  <sheetProtection/>
  <mergeCells count="9">
    <mergeCell ref="A18:I18"/>
    <mergeCell ref="A19:I19"/>
    <mergeCell ref="A20:I20"/>
    <mergeCell ref="A1:H1"/>
    <mergeCell ref="A2:H2"/>
    <mergeCell ref="A14:I14"/>
    <mergeCell ref="A15:I15"/>
    <mergeCell ref="A16:I16"/>
    <mergeCell ref="A17:I1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48" customWidth="1"/>
    <col min="2" max="2" width="34.421875" style="148" customWidth="1"/>
    <col min="3" max="3" width="22.8515625" style="148" customWidth="1"/>
    <col min="4" max="4" width="6.8515625" style="304" customWidth="1"/>
    <col min="5" max="5" width="13.8515625" style="148" customWidth="1"/>
    <col min="6" max="6" width="8.7109375" style="148" customWidth="1"/>
    <col min="7" max="7" width="7.28125" style="148" customWidth="1"/>
    <col min="8" max="8" width="6.8515625" style="148" customWidth="1"/>
    <col min="9" max="9" width="12.8515625" style="305" customWidth="1"/>
    <col min="10" max="16384" width="9.00390625" style="148" customWidth="1"/>
  </cols>
  <sheetData>
    <row r="1" spans="1:9" s="145" customFormat="1" ht="26.25">
      <c r="A1" s="770" t="s">
        <v>422</v>
      </c>
      <c r="B1" s="770"/>
      <c r="C1" s="770"/>
      <c r="D1" s="770"/>
      <c r="E1" s="770"/>
      <c r="F1" s="770"/>
      <c r="G1" s="770"/>
      <c r="H1" s="770"/>
      <c r="I1" s="770"/>
    </row>
    <row r="2" spans="1:9" s="145" customFormat="1" ht="26.25" customHeight="1">
      <c r="A2" s="771" t="s">
        <v>423</v>
      </c>
      <c r="B2" s="771"/>
      <c r="C2" s="771"/>
      <c r="D2" s="771"/>
      <c r="E2" s="771"/>
      <c r="F2" s="771"/>
      <c r="G2" s="771"/>
      <c r="H2" s="771"/>
      <c r="I2" s="771"/>
    </row>
    <row r="3" spans="1:9" ht="23.25">
      <c r="A3" s="772" t="s">
        <v>0</v>
      </c>
      <c r="B3" s="772" t="s">
        <v>2</v>
      </c>
      <c r="C3" s="772" t="s">
        <v>3</v>
      </c>
      <c r="D3" s="772" t="s">
        <v>4</v>
      </c>
      <c r="E3" s="772" t="s">
        <v>5</v>
      </c>
      <c r="F3" s="772" t="s">
        <v>6</v>
      </c>
      <c r="G3" s="765" t="s">
        <v>7</v>
      </c>
      <c r="H3" s="766"/>
      <c r="I3" s="767" t="s">
        <v>8</v>
      </c>
    </row>
    <row r="4" spans="1:9" ht="23.25">
      <c r="A4" s="773"/>
      <c r="B4" s="773"/>
      <c r="C4" s="773"/>
      <c r="D4" s="773"/>
      <c r="E4" s="773"/>
      <c r="F4" s="773"/>
      <c r="G4" s="149" t="s">
        <v>9</v>
      </c>
      <c r="H4" s="149" t="s">
        <v>10</v>
      </c>
      <c r="I4" s="768"/>
    </row>
    <row r="5" spans="1:9" ht="23.25">
      <c r="A5" s="777" t="s">
        <v>424</v>
      </c>
      <c r="B5" s="778"/>
      <c r="C5" s="778"/>
      <c r="D5" s="778"/>
      <c r="E5" s="778"/>
      <c r="F5" s="778"/>
      <c r="G5" s="778"/>
      <c r="H5" s="778"/>
      <c r="I5" s="779"/>
    </row>
    <row r="6" spans="1:9" s="156" customFormat="1" ht="46.5">
      <c r="A6" s="150">
        <v>1</v>
      </c>
      <c r="B6" s="151" t="s">
        <v>425</v>
      </c>
      <c r="C6" s="151" t="s">
        <v>426</v>
      </c>
      <c r="D6" s="152" t="s">
        <v>427</v>
      </c>
      <c r="E6" s="152" t="s">
        <v>360</v>
      </c>
      <c r="F6" s="153" t="s">
        <v>428</v>
      </c>
      <c r="G6" s="154" t="s">
        <v>429</v>
      </c>
      <c r="H6" s="152"/>
      <c r="I6" s="155">
        <v>239239</v>
      </c>
    </row>
    <row r="7" spans="1:9" s="156" customFormat="1" ht="93">
      <c r="A7" s="150">
        <v>2</v>
      </c>
      <c r="B7" s="151" t="s">
        <v>430</v>
      </c>
      <c r="C7" s="151" t="s">
        <v>431</v>
      </c>
      <c r="D7" s="150" t="s">
        <v>432</v>
      </c>
      <c r="E7" s="152" t="s">
        <v>360</v>
      </c>
      <c r="F7" s="157" t="s">
        <v>433</v>
      </c>
      <c r="G7" s="154" t="s">
        <v>429</v>
      </c>
      <c r="H7" s="152"/>
      <c r="I7" s="155">
        <v>239239</v>
      </c>
    </row>
    <row r="8" spans="1:9" s="165" customFormat="1" ht="23.25">
      <c r="A8" s="158">
        <v>3</v>
      </c>
      <c r="B8" s="159" t="s">
        <v>434</v>
      </c>
      <c r="C8" s="160" t="s">
        <v>435</v>
      </c>
      <c r="D8" s="161">
        <v>0.6</v>
      </c>
      <c r="E8" s="158" t="s">
        <v>436</v>
      </c>
      <c r="F8" s="162">
        <v>191900</v>
      </c>
      <c r="G8" s="163" t="s">
        <v>429</v>
      </c>
      <c r="H8" s="158"/>
      <c r="I8" s="164">
        <v>239328</v>
      </c>
    </row>
    <row r="9" spans="1:9" s="165" customFormat="1" ht="23.25">
      <c r="A9" s="166"/>
      <c r="B9" s="167" t="s">
        <v>437</v>
      </c>
      <c r="C9" s="168" t="s">
        <v>438</v>
      </c>
      <c r="D9" s="169">
        <v>0.2</v>
      </c>
      <c r="E9" s="170">
        <v>239508</v>
      </c>
      <c r="F9" s="169">
        <v>1</v>
      </c>
      <c r="G9" s="171"/>
      <c r="H9" s="172"/>
      <c r="I9" s="173"/>
    </row>
    <row r="10" spans="1:9" s="165" customFormat="1" ht="23.25">
      <c r="A10" s="166"/>
      <c r="B10" s="167"/>
      <c r="C10" s="168" t="s">
        <v>439</v>
      </c>
      <c r="D10" s="169">
        <v>0.1</v>
      </c>
      <c r="E10" s="170"/>
      <c r="F10" s="174"/>
      <c r="G10" s="171"/>
      <c r="H10" s="166"/>
      <c r="I10" s="173"/>
    </row>
    <row r="11" spans="1:9" s="165" customFormat="1" ht="23.25">
      <c r="A11" s="175"/>
      <c r="B11" s="176"/>
      <c r="C11" s="177" t="s">
        <v>440</v>
      </c>
      <c r="D11" s="178">
        <v>0.1</v>
      </c>
      <c r="E11" s="175"/>
      <c r="F11" s="179"/>
      <c r="G11" s="180"/>
      <c r="H11" s="175"/>
      <c r="I11" s="181"/>
    </row>
    <row r="12" spans="1:9" s="165" customFormat="1" ht="23.25">
      <c r="A12" s="158">
        <v>4</v>
      </c>
      <c r="B12" s="182" t="s">
        <v>441</v>
      </c>
      <c r="C12" s="183" t="s">
        <v>442</v>
      </c>
      <c r="D12" s="161">
        <v>0.6</v>
      </c>
      <c r="E12" s="158" t="s">
        <v>436</v>
      </c>
      <c r="F12" s="162">
        <v>218000</v>
      </c>
      <c r="G12" s="163" t="s">
        <v>429</v>
      </c>
      <c r="H12" s="158"/>
      <c r="I12" s="164">
        <v>239328</v>
      </c>
    </row>
    <row r="13" spans="1:9" s="165" customFormat="1" ht="23.25">
      <c r="A13" s="166"/>
      <c r="B13" s="171"/>
      <c r="C13" s="184" t="s">
        <v>443</v>
      </c>
      <c r="D13" s="169">
        <v>0.2</v>
      </c>
      <c r="E13" s="170">
        <v>239508</v>
      </c>
      <c r="F13" s="169">
        <v>1</v>
      </c>
      <c r="G13" s="171"/>
      <c r="H13" s="172"/>
      <c r="I13" s="173"/>
    </row>
    <row r="14" spans="1:9" s="165" customFormat="1" ht="23.25">
      <c r="A14" s="175"/>
      <c r="B14" s="185"/>
      <c r="C14" s="180" t="s">
        <v>444</v>
      </c>
      <c r="D14" s="178">
        <v>0.2</v>
      </c>
      <c r="E14" s="175"/>
      <c r="F14" s="179"/>
      <c r="G14" s="180"/>
      <c r="H14" s="175"/>
      <c r="I14" s="181"/>
    </row>
    <row r="15" spans="1:9" s="165" customFormat="1" ht="23.25">
      <c r="A15" s="158">
        <v>5</v>
      </c>
      <c r="B15" s="186" t="s">
        <v>445</v>
      </c>
      <c r="C15" s="183" t="s">
        <v>446</v>
      </c>
      <c r="D15" s="161">
        <v>0.55</v>
      </c>
      <c r="E15" s="158" t="s">
        <v>436</v>
      </c>
      <c r="F15" s="162">
        <v>130900</v>
      </c>
      <c r="G15" s="163" t="s">
        <v>429</v>
      </c>
      <c r="H15" s="158"/>
      <c r="I15" s="164">
        <v>239328</v>
      </c>
    </row>
    <row r="16" spans="1:9" s="165" customFormat="1" ht="23.25">
      <c r="A16" s="166"/>
      <c r="B16" s="187" t="s">
        <v>447</v>
      </c>
      <c r="C16" s="184" t="s">
        <v>448</v>
      </c>
      <c r="D16" s="169">
        <v>0.25</v>
      </c>
      <c r="E16" s="170">
        <v>239508</v>
      </c>
      <c r="F16" s="188">
        <v>0.8</v>
      </c>
      <c r="G16" s="171"/>
      <c r="H16" s="172"/>
      <c r="I16" s="173"/>
    </row>
    <row r="17" spans="1:9" s="165" customFormat="1" ht="23.25">
      <c r="A17" s="175"/>
      <c r="B17" s="185"/>
      <c r="C17" s="180" t="s">
        <v>449</v>
      </c>
      <c r="D17" s="178">
        <v>0.2</v>
      </c>
      <c r="E17" s="180"/>
      <c r="F17" s="189"/>
      <c r="G17" s="180"/>
      <c r="H17" s="175"/>
      <c r="I17" s="181"/>
    </row>
    <row r="18" spans="1:9" ht="46.5">
      <c r="A18" s="190">
        <v>6</v>
      </c>
      <c r="B18" s="191" t="s">
        <v>450</v>
      </c>
      <c r="C18" s="191" t="s">
        <v>451</v>
      </c>
      <c r="D18" s="190" t="s">
        <v>452</v>
      </c>
      <c r="E18" s="191" t="s">
        <v>453</v>
      </c>
      <c r="F18" s="192" t="s">
        <v>454</v>
      </c>
      <c r="G18" s="154" t="s">
        <v>429</v>
      </c>
      <c r="H18" s="191"/>
      <c r="I18" s="193">
        <v>19902</v>
      </c>
    </row>
    <row r="19" spans="1:9" s="145" customFormat="1" ht="26.25">
      <c r="A19" s="770" t="s">
        <v>422</v>
      </c>
      <c r="B19" s="770"/>
      <c r="C19" s="770"/>
      <c r="D19" s="770"/>
      <c r="E19" s="770"/>
      <c r="F19" s="770"/>
      <c r="G19" s="770"/>
      <c r="H19" s="770"/>
      <c r="I19" s="770"/>
    </row>
    <row r="20" spans="1:9" s="145" customFormat="1" ht="26.25" customHeight="1">
      <c r="A20" s="771" t="s">
        <v>423</v>
      </c>
      <c r="B20" s="771"/>
      <c r="C20" s="771"/>
      <c r="D20" s="771"/>
      <c r="E20" s="771"/>
      <c r="F20" s="771"/>
      <c r="G20" s="771"/>
      <c r="H20" s="771"/>
      <c r="I20" s="771"/>
    </row>
    <row r="21" spans="1:9" ht="23.25">
      <c r="A21" s="772" t="s">
        <v>0</v>
      </c>
      <c r="B21" s="772" t="s">
        <v>2</v>
      </c>
      <c r="C21" s="772" t="s">
        <v>3</v>
      </c>
      <c r="D21" s="772" t="s">
        <v>4</v>
      </c>
      <c r="E21" s="772" t="s">
        <v>5</v>
      </c>
      <c r="F21" s="772" t="s">
        <v>6</v>
      </c>
      <c r="G21" s="765" t="s">
        <v>7</v>
      </c>
      <c r="H21" s="766"/>
      <c r="I21" s="767" t="s">
        <v>8</v>
      </c>
    </row>
    <row r="22" spans="1:9" ht="23.25">
      <c r="A22" s="773"/>
      <c r="B22" s="773"/>
      <c r="C22" s="773"/>
      <c r="D22" s="773"/>
      <c r="E22" s="773"/>
      <c r="F22" s="773"/>
      <c r="G22" s="149" t="s">
        <v>9</v>
      </c>
      <c r="H22" s="149" t="s">
        <v>10</v>
      </c>
      <c r="I22" s="768"/>
    </row>
    <row r="23" spans="1:9" ht="46.5">
      <c r="A23" s="194">
        <v>7</v>
      </c>
      <c r="B23" s="195" t="s">
        <v>455</v>
      </c>
      <c r="C23" s="196" t="s">
        <v>456</v>
      </c>
      <c r="D23" s="197" t="s">
        <v>457</v>
      </c>
      <c r="E23" s="151" t="s">
        <v>458</v>
      </c>
      <c r="F23" s="198" t="s">
        <v>459</v>
      </c>
      <c r="G23" s="163" t="s">
        <v>429</v>
      </c>
      <c r="H23" s="199"/>
      <c r="I23" s="200" t="s">
        <v>460</v>
      </c>
    </row>
    <row r="24" spans="1:9" ht="116.25">
      <c r="A24" s="150">
        <v>8</v>
      </c>
      <c r="B24" s="201" t="s">
        <v>461</v>
      </c>
      <c r="C24" s="196" t="s">
        <v>462</v>
      </c>
      <c r="D24" s="202" t="s">
        <v>463</v>
      </c>
      <c r="E24" s="151" t="s">
        <v>458</v>
      </c>
      <c r="F24" s="203" t="s">
        <v>464</v>
      </c>
      <c r="G24" s="163" t="s">
        <v>429</v>
      </c>
      <c r="H24" s="199"/>
      <c r="I24" s="200" t="s">
        <v>460</v>
      </c>
    </row>
    <row r="25" spans="1:9" ht="93">
      <c r="A25" s="150">
        <v>9</v>
      </c>
      <c r="B25" s="195" t="s">
        <v>465</v>
      </c>
      <c r="C25" s="196" t="s">
        <v>466</v>
      </c>
      <c r="D25" s="202" t="s">
        <v>467</v>
      </c>
      <c r="E25" s="204" t="s">
        <v>458</v>
      </c>
      <c r="F25" s="203" t="s">
        <v>468</v>
      </c>
      <c r="G25" s="163" t="s">
        <v>429</v>
      </c>
      <c r="H25" s="151"/>
      <c r="I25" s="200" t="s">
        <v>460</v>
      </c>
    </row>
    <row r="26" spans="1:9" ht="93">
      <c r="A26" s="150">
        <v>10</v>
      </c>
      <c r="B26" s="201" t="s">
        <v>469</v>
      </c>
      <c r="C26" s="196" t="s">
        <v>470</v>
      </c>
      <c r="D26" s="202" t="s">
        <v>471</v>
      </c>
      <c r="E26" s="151" t="s">
        <v>458</v>
      </c>
      <c r="F26" s="203" t="s">
        <v>472</v>
      </c>
      <c r="G26" s="163" t="s">
        <v>429</v>
      </c>
      <c r="H26" s="150"/>
      <c r="I26" s="200" t="s">
        <v>460</v>
      </c>
    </row>
    <row r="27" spans="1:9" ht="69.75">
      <c r="A27" s="150">
        <v>11</v>
      </c>
      <c r="B27" s="201" t="s">
        <v>473</v>
      </c>
      <c r="C27" s="201" t="s">
        <v>474</v>
      </c>
      <c r="D27" s="202" t="s">
        <v>475</v>
      </c>
      <c r="E27" s="151" t="s">
        <v>458</v>
      </c>
      <c r="F27" s="203" t="s">
        <v>476</v>
      </c>
      <c r="G27" s="154" t="s">
        <v>429</v>
      </c>
      <c r="H27" s="150"/>
      <c r="I27" s="200" t="s">
        <v>460</v>
      </c>
    </row>
    <row r="28" spans="1:9" s="145" customFormat="1" ht="26.25">
      <c r="A28" s="770" t="s">
        <v>422</v>
      </c>
      <c r="B28" s="770"/>
      <c r="C28" s="770"/>
      <c r="D28" s="770"/>
      <c r="E28" s="770"/>
      <c r="F28" s="770"/>
      <c r="G28" s="770"/>
      <c r="H28" s="770"/>
      <c r="I28" s="770"/>
    </row>
    <row r="29" spans="1:9" s="145" customFormat="1" ht="26.25" customHeight="1">
      <c r="A29" s="771" t="s">
        <v>423</v>
      </c>
      <c r="B29" s="771"/>
      <c r="C29" s="771"/>
      <c r="D29" s="771"/>
      <c r="E29" s="771"/>
      <c r="F29" s="771"/>
      <c r="G29" s="771"/>
      <c r="H29" s="771"/>
      <c r="I29" s="771"/>
    </row>
    <row r="30" spans="1:9" ht="23.25">
      <c r="A30" s="772" t="s">
        <v>0</v>
      </c>
      <c r="B30" s="772" t="s">
        <v>2</v>
      </c>
      <c r="C30" s="772" t="s">
        <v>3</v>
      </c>
      <c r="D30" s="772" t="s">
        <v>4</v>
      </c>
      <c r="E30" s="772" t="s">
        <v>5</v>
      </c>
      <c r="F30" s="772" t="s">
        <v>6</v>
      </c>
      <c r="G30" s="765" t="s">
        <v>7</v>
      </c>
      <c r="H30" s="766"/>
      <c r="I30" s="767" t="s">
        <v>8</v>
      </c>
    </row>
    <row r="31" spans="1:9" ht="23.25">
      <c r="A31" s="773"/>
      <c r="B31" s="773"/>
      <c r="C31" s="773"/>
      <c r="D31" s="773"/>
      <c r="E31" s="773"/>
      <c r="F31" s="773"/>
      <c r="G31" s="149" t="s">
        <v>9</v>
      </c>
      <c r="H31" s="149" t="s">
        <v>10</v>
      </c>
      <c r="I31" s="768"/>
    </row>
    <row r="32" spans="1:9" ht="69.75">
      <c r="A32" s="150">
        <v>12</v>
      </c>
      <c r="B32" s="201" t="s">
        <v>477</v>
      </c>
      <c r="C32" s="196" t="s">
        <v>478</v>
      </c>
      <c r="D32" s="202" t="s">
        <v>479</v>
      </c>
      <c r="E32" s="151" t="s">
        <v>480</v>
      </c>
      <c r="F32" s="203" t="s">
        <v>481</v>
      </c>
      <c r="G32" s="163" t="s">
        <v>429</v>
      </c>
      <c r="H32" s="151"/>
      <c r="I32" s="205" t="s">
        <v>482</v>
      </c>
    </row>
    <row r="33" spans="1:9" ht="146.25" customHeight="1">
      <c r="A33" s="150">
        <v>13</v>
      </c>
      <c r="B33" s="195" t="s">
        <v>483</v>
      </c>
      <c r="C33" s="195" t="s">
        <v>484</v>
      </c>
      <c r="D33" s="206" t="s">
        <v>485</v>
      </c>
      <c r="E33" s="204" t="s">
        <v>486</v>
      </c>
      <c r="F33" s="207" t="s">
        <v>487</v>
      </c>
      <c r="G33" s="154" t="s">
        <v>429</v>
      </c>
      <c r="H33" s="151"/>
      <c r="I33" s="200" t="s">
        <v>460</v>
      </c>
    </row>
    <row r="34" spans="1:9" ht="206.25" customHeight="1">
      <c r="A34" s="208"/>
      <c r="B34" s="209"/>
      <c r="C34" s="209"/>
      <c r="D34" s="210"/>
      <c r="E34" s="211" t="s">
        <v>488</v>
      </c>
      <c r="F34" s="212">
        <v>3175695</v>
      </c>
      <c r="G34" s="213"/>
      <c r="H34" s="214"/>
      <c r="I34" s="215"/>
    </row>
    <row r="35" spans="1:9" s="145" customFormat="1" ht="26.25">
      <c r="A35" s="770" t="s">
        <v>422</v>
      </c>
      <c r="B35" s="770"/>
      <c r="C35" s="770"/>
      <c r="D35" s="770"/>
      <c r="E35" s="770"/>
      <c r="F35" s="770"/>
      <c r="G35" s="770"/>
      <c r="H35" s="770"/>
      <c r="I35" s="770"/>
    </row>
    <row r="36" spans="1:9" s="145" customFormat="1" ht="26.25" customHeight="1">
      <c r="A36" s="771" t="s">
        <v>423</v>
      </c>
      <c r="B36" s="771"/>
      <c r="C36" s="771"/>
      <c r="D36" s="771"/>
      <c r="E36" s="771"/>
      <c r="F36" s="771"/>
      <c r="G36" s="771"/>
      <c r="H36" s="771"/>
      <c r="I36" s="771"/>
    </row>
    <row r="37" spans="1:9" ht="23.25">
      <c r="A37" s="772" t="s">
        <v>0</v>
      </c>
      <c r="B37" s="772" t="s">
        <v>2</v>
      </c>
      <c r="C37" s="772" t="s">
        <v>3</v>
      </c>
      <c r="D37" s="772" t="s">
        <v>4</v>
      </c>
      <c r="E37" s="772" t="s">
        <v>5</v>
      </c>
      <c r="F37" s="772" t="s">
        <v>6</v>
      </c>
      <c r="G37" s="765" t="s">
        <v>7</v>
      </c>
      <c r="H37" s="766"/>
      <c r="I37" s="767" t="s">
        <v>8</v>
      </c>
    </row>
    <row r="38" spans="1:9" ht="23.25">
      <c r="A38" s="773"/>
      <c r="B38" s="773"/>
      <c r="C38" s="773"/>
      <c r="D38" s="773"/>
      <c r="E38" s="773"/>
      <c r="F38" s="773"/>
      <c r="G38" s="149" t="s">
        <v>9</v>
      </c>
      <c r="H38" s="149" t="s">
        <v>10</v>
      </c>
      <c r="I38" s="768"/>
    </row>
    <row r="39" spans="1:9" ht="24" customHeight="1">
      <c r="A39" s="774" t="s">
        <v>489</v>
      </c>
      <c r="B39" s="775"/>
      <c r="C39" s="775"/>
      <c r="D39" s="775"/>
      <c r="E39" s="775"/>
      <c r="F39" s="775"/>
      <c r="G39" s="775"/>
      <c r="H39" s="775"/>
      <c r="I39" s="776"/>
    </row>
    <row r="40" spans="1:9" ht="93">
      <c r="A40" s="216">
        <v>1</v>
      </c>
      <c r="B40" s="217" t="s">
        <v>490</v>
      </c>
      <c r="C40" s="217" t="s">
        <v>491</v>
      </c>
      <c r="D40" s="202" t="s">
        <v>492</v>
      </c>
      <c r="E40" s="217" t="s">
        <v>493</v>
      </c>
      <c r="F40" s="218" t="s">
        <v>494</v>
      </c>
      <c r="G40" s="219"/>
      <c r="H40" s="220" t="s">
        <v>429</v>
      </c>
      <c r="I40" s="221" t="s">
        <v>495</v>
      </c>
    </row>
    <row r="41" spans="1:9" ht="86.25" customHeight="1">
      <c r="A41" s="216">
        <v>2</v>
      </c>
      <c r="B41" s="219" t="s">
        <v>496</v>
      </c>
      <c r="C41" s="217" t="s">
        <v>497</v>
      </c>
      <c r="D41" s="202" t="s">
        <v>498</v>
      </c>
      <c r="E41" s="217" t="s">
        <v>493</v>
      </c>
      <c r="F41" s="218" t="s">
        <v>494</v>
      </c>
      <c r="G41" s="217"/>
      <c r="H41" s="154" t="s">
        <v>429</v>
      </c>
      <c r="I41" s="221" t="s">
        <v>495</v>
      </c>
    </row>
    <row r="42" spans="1:9" ht="116.25">
      <c r="A42" s="216">
        <v>3</v>
      </c>
      <c r="B42" s="217" t="s">
        <v>499</v>
      </c>
      <c r="C42" s="217" t="s">
        <v>500</v>
      </c>
      <c r="D42" s="202" t="s">
        <v>501</v>
      </c>
      <c r="E42" s="217" t="s">
        <v>493</v>
      </c>
      <c r="F42" s="218" t="s">
        <v>502</v>
      </c>
      <c r="G42" s="217"/>
      <c r="H42" s="154" t="s">
        <v>429</v>
      </c>
      <c r="I42" s="221" t="s">
        <v>495</v>
      </c>
    </row>
    <row r="43" spans="1:9" ht="116.25">
      <c r="A43" s="216">
        <v>4</v>
      </c>
      <c r="B43" s="217" t="s">
        <v>503</v>
      </c>
      <c r="C43" s="217" t="s">
        <v>504</v>
      </c>
      <c r="D43" s="202" t="s">
        <v>505</v>
      </c>
      <c r="E43" s="217" t="s">
        <v>493</v>
      </c>
      <c r="F43" s="218" t="s">
        <v>494</v>
      </c>
      <c r="G43" s="219"/>
      <c r="H43" s="220" t="s">
        <v>429</v>
      </c>
      <c r="I43" s="221" t="s">
        <v>495</v>
      </c>
    </row>
    <row r="44" spans="1:9" s="145" customFormat="1" ht="26.25">
      <c r="A44" s="770" t="s">
        <v>422</v>
      </c>
      <c r="B44" s="770"/>
      <c r="C44" s="770"/>
      <c r="D44" s="770"/>
      <c r="E44" s="770"/>
      <c r="F44" s="770"/>
      <c r="G44" s="770"/>
      <c r="H44" s="770"/>
      <c r="I44" s="770"/>
    </row>
    <row r="45" spans="1:9" s="145" customFormat="1" ht="26.25" customHeight="1">
      <c r="A45" s="771" t="s">
        <v>423</v>
      </c>
      <c r="B45" s="771"/>
      <c r="C45" s="771"/>
      <c r="D45" s="771"/>
      <c r="E45" s="771"/>
      <c r="F45" s="771"/>
      <c r="G45" s="771"/>
      <c r="H45" s="771"/>
      <c r="I45" s="771"/>
    </row>
    <row r="46" spans="1:9" ht="23.25">
      <c r="A46" s="772" t="s">
        <v>0</v>
      </c>
      <c r="B46" s="772" t="s">
        <v>2</v>
      </c>
      <c r="C46" s="772" t="s">
        <v>3</v>
      </c>
      <c r="D46" s="772" t="s">
        <v>4</v>
      </c>
      <c r="E46" s="772" t="s">
        <v>5</v>
      </c>
      <c r="F46" s="772" t="s">
        <v>6</v>
      </c>
      <c r="G46" s="765" t="s">
        <v>7</v>
      </c>
      <c r="H46" s="766"/>
      <c r="I46" s="767" t="s">
        <v>8</v>
      </c>
    </row>
    <row r="47" spans="1:9" ht="23.25">
      <c r="A47" s="773"/>
      <c r="B47" s="773"/>
      <c r="C47" s="773"/>
      <c r="D47" s="773"/>
      <c r="E47" s="773"/>
      <c r="F47" s="773"/>
      <c r="G47" s="149" t="s">
        <v>9</v>
      </c>
      <c r="H47" s="149" t="s">
        <v>10</v>
      </c>
      <c r="I47" s="768"/>
    </row>
    <row r="48" spans="1:9" ht="46.5">
      <c r="A48" s="222">
        <v>5</v>
      </c>
      <c r="B48" s="219" t="s">
        <v>506</v>
      </c>
      <c r="C48" s="217" t="s">
        <v>507</v>
      </c>
      <c r="D48" s="223">
        <v>1</v>
      </c>
      <c r="E48" s="217" t="s">
        <v>493</v>
      </c>
      <c r="F48" s="224" t="s">
        <v>508</v>
      </c>
      <c r="G48" s="219"/>
      <c r="H48" s="220" t="s">
        <v>429</v>
      </c>
      <c r="I48" s="225" t="s">
        <v>495</v>
      </c>
    </row>
    <row r="49" spans="1:9" ht="69.75">
      <c r="A49" s="216">
        <v>6</v>
      </c>
      <c r="B49" s="226" t="s">
        <v>509</v>
      </c>
      <c r="C49" s="217" t="s">
        <v>510</v>
      </c>
      <c r="D49" s="202" t="s">
        <v>511</v>
      </c>
      <c r="E49" s="226" t="s">
        <v>493</v>
      </c>
      <c r="F49" s="218" t="s">
        <v>494</v>
      </c>
      <c r="G49" s="226"/>
      <c r="H49" s="154" t="s">
        <v>429</v>
      </c>
      <c r="I49" s="221" t="s">
        <v>495</v>
      </c>
    </row>
    <row r="50" spans="1:9" s="156" customFormat="1" ht="46.5">
      <c r="A50" s="150">
        <v>7</v>
      </c>
      <c r="B50" s="151" t="s">
        <v>512</v>
      </c>
      <c r="C50" s="151" t="s">
        <v>513</v>
      </c>
      <c r="D50" s="197">
        <v>1</v>
      </c>
      <c r="E50" s="150" t="s">
        <v>360</v>
      </c>
      <c r="F50" s="227" t="s">
        <v>514</v>
      </c>
      <c r="G50" s="152"/>
      <c r="H50" s="154" t="s">
        <v>429</v>
      </c>
      <c r="I50" s="155">
        <v>239328</v>
      </c>
    </row>
    <row r="51" spans="1:9" s="156" customFormat="1" ht="77.25" customHeight="1">
      <c r="A51" s="150">
        <v>8</v>
      </c>
      <c r="B51" s="151" t="s">
        <v>515</v>
      </c>
      <c r="C51" s="151" t="s">
        <v>516</v>
      </c>
      <c r="D51" s="150" t="s">
        <v>492</v>
      </c>
      <c r="E51" s="150" t="s">
        <v>360</v>
      </c>
      <c r="F51" s="228" t="s">
        <v>517</v>
      </c>
      <c r="G51" s="152"/>
      <c r="H51" s="154" t="s">
        <v>429</v>
      </c>
      <c r="I51" s="155">
        <v>239328</v>
      </c>
    </row>
    <row r="52" spans="1:9" s="165" customFormat="1" ht="23.25">
      <c r="A52" s="158">
        <v>9</v>
      </c>
      <c r="B52" s="229" t="s">
        <v>518</v>
      </c>
      <c r="C52" s="160" t="s">
        <v>519</v>
      </c>
      <c r="D52" s="161">
        <v>0.4</v>
      </c>
      <c r="E52" s="158" t="s">
        <v>436</v>
      </c>
      <c r="F52" s="162">
        <v>10000</v>
      </c>
      <c r="G52" s="160"/>
      <c r="H52" s="163" t="s">
        <v>429</v>
      </c>
      <c r="I52" s="164">
        <v>239328</v>
      </c>
    </row>
    <row r="53" spans="1:9" s="165" customFormat="1" ht="23.25">
      <c r="A53" s="166"/>
      <c r="B53" s="171" t="s">
        <v>520</v>
      </c>
      <c r="C53" s="184" t="s">
        <v>521</v>
      </c>
      <c r="D53" s="169">
        <v>0.3</v>
      </c>
      <c r="E53" s="170">
        <v>239508</v>
      </c>
      <c r="F53" s="169">
        <v>1</v>
      </c>
      <c r="G53" s="166"/>
      <c r="H53" s="166"/>
      <c r="I53" s="230"/>
    </row>
    <row r="54" spans="1:9" s="165" customFormat="1" ht="23.25">
      <c r="A54" s="175"/>
      <c r="B54" s="180"/>
      <c r="C54" s="231" t="s">
        <v>522</v>
      </c>
      <c r="D54" s="178">
        <v>0.3</v>
      </c>
      <c r="E54" s="175"/>
      <c r="F54" s="180"/>
      <c r="G54" s="180"/>
      <c r="H54" s="175"/>
      <c r="I54" s="232"/>
    </row>
    <row r="55" spans="1:9" s="165" customFormat="1" ht="23.25">
      <c r="A55" s="158">
        <v>10</v>
      </c>
      <c r="B55" s="160" t="s">
        <v>523</v>
      </c>
      <c r="C55" s="183" t="s">
        <v>524</v>
      </c>
      <c r="D55" s="161">
        <v>0.25</v>
      </c>
      <c r="E55" s="158" t="s">
        <v>436</v>
      </c>
      <c r="F55" s="162">
        <v>34000</v>
      </c>
      <c r="G55" s="160"/>
      <c r="H55" s="163" t="s">
        <v>429</v>
      </c>
      <c r="I55" s="164">
        <v>239328</v>
      </c>
    </row>
    <row r="56" spans="1:9" s="165" customFormat="1" ht="23.25">
      <c r="A56" s="166"/>
      <c r="B56" s="171" t="s">
        <v>525</v>
      </c>
      <c r="C56" s="184" t="s">
        <v>526</v>
      </c>
      <c r="D56" s="169">
        <v>0.25</v>
      </c>
      <c r="E56" s="170">
        <v>239508</v>
      </c>
      <c r="F56" s="169">
        <v>1</v>
      </c>
      <c r="G56" s="166"/>
      <c r="H56" s="166"/>
      <c r="I56" s="230"/>
    </row>
    <row r="57" spans="1:9" s="165" customFormat="1" ht="23.25">
      <c r="A57" s="166"/>
      <c r="B57" s="171" t="s">
        <v>527</v>
      </c>
      <c r="C57" s="171" t="s">
        <v>528</v>
      </c>
      <c r="D57" s="169">
        <v>0.5</v>
      </c>
      <c r="E57" s="171"/>
      <c r="F57" s="166"/>
      <c r="G57" s="171"/>
      <c r="H57" s="166"/>
      <c r="I57" s="233"/>
    </row>
    <row r="58" spans="1:9" s="165" customFormat="1" ht="23.25">
      <c r="A58" s="180"/>
      <c r="B58" s="180" t="s">
        <v>529</v>
      </c>
      <c r="C58" s="180"/>
      <c r="D58" s="175"/>
      <c r="E58" s="180"/>
      <c r="F58" s="180"/>
      <c r="G58" s="180"/>
      <c r="H58" s="175"/>
      <c r="I58" s="234"/>
    </row>
    <row r="59" spans="1:9" s="165" customFormat="1" ht="23.25">
      <c r="A59" s="235"/>
      <c r="B59" s="235"/>
      <c r="C59" s="235"/>
      <c r="D59" s="236"/>
      <c r="E59" s="235"/>
      <c r="F59" s="235"/>
      <c r="G59" s="235"/>
      <c r="H59" s="236"/>
      <c r="I59" s="237"/>
    </row>
    <row r="60" spans="1:9" s="145" customFormat="1" ht="26.25">
      <c r="A60" s="770" t="s">
        <v>422</v>
      </c>
      <c r="B60" s="770"/>
      <c r="C60" s="770"/>
      <c r="D60" s="770"/>
      <c r="E60" s="770"/>
      <c r="F60" s="770"/>
      <c r="G60" s="770"/>
      <c r="H60" s="770"/>
      <c r="I60" s="770"/>
    </row>
    <row r="61" spans="1:9" s="145" customFormat="1" ht="26.25" customHeight="1">
      <c r="A61" s="771" t="s">
        <v>423</v>
      </c>
      <c r="B61" s="771"/>
      <c r="C61" s="771"/>
      <c r="D61" s="771"/>
      <c r="E61" s="771"/>
      <c r="F61" s="771"/>
      <c r="G61" s="771"/>
      <c r="H61" s="771"/>
      <c r="I61" s="771"/>
    </row>
    <row r="62" spans="1:9" ht="23.25">
      <c r="A62" s="772" t="s">
        <v>0</v>
      </c>
      <c r="B62" s="772" t="s">
        <v>2</v>
      </c>
      <c r="C62" s="772" t="s">
        <v>3</v>
      </c>
      <c r="D62" s="772" t="s">
        <v>4</v>
      </c>
      <c r="E62" s="772" t="s">
        <v>5</v>
      </c>
      <c r="F62" s="772" t="s">
        <v>6</v>
      </c>
      <c r="G62" s="765" t="s">
        <v>7</v>
      </c>
      <c r="H62" s="766"/>
      <c r="I62" s="767" t="s">
        <v>8</v>
      </c>
    </row>
    <row r="63" spans="1:9" ht="23.25">
      <c r="A63" s="773"/>
      <c r="B63" s="773"/>
      <c r="C63" s="773"/>
      <c r="D63" s="773"/>
      <c r="E63" s="773"/>
      <c r="F63" s="773"/>
      <c r="G63" s="149" t="s">
        <v>9</v>
      </c>
      <c r="H63" s="149" t="s">
        <v>10</v>
      </c>
      <c r="I63" s="768"/>
    </row>
    <row r="64" spans="1:9" s="165" customFormat="1" ht="23.25">
      <c r="A64" s="238">
        <v>11</v>
      </c>
      <c r="B64" s="239" t="s">
        <v>530</v>
      </c>
      <c r="C64" s="240" t="s">
        <v>531</v>
      </c>
      <c r="D64" s="241">
        <v>0.25</v>
      </c>
      <c r="E64" s="238" t="s">
        <v>532</v>
      </c>
      <c r="F64" s="242">
        <v>10000</v>
      </c>
      <c r="G64" s="238"/>
      <c r="H64" s="163" t="s">
        <v>429</v>
      </c>
      <c r="I64" s="164">
        <v>238874</v>
      </c>
    </row>
    <row r="65" spans="1:9" s="165" customFormat="1" ht="23.25">
      <c r="A65" s="243"/>
      <c r="B65" s="244" t="s">
        <v>533</v>
      </c>
      <c r="C65" s="245" t="s">
        <v>534</v>
      </c>
      <c r="D65" s="246">
        <v>0.25</v>
      </c>
      <c r="E65" s="243"/>
      <c r="F65" s="169">
        <v>0.75</v>
      </c>
      <c r="G65" s="243"/>
      <c r="H65" s="247"/>
      <c r="I65" s="248"/>
    </row>
    <row r="66" spans="1:9" s="165" customFormat="1" ht="24.75" customHeight="1">
      <c r="A66" s="243"/>
      <c r="B66" s="244" t="s">
        <v>535</v>
      </c>
      <c r="C66" s="168" t="s">
        <v>536</v>
      </c>
      <c r="D66" s="246">
        <v>0.25</v>
      </c>
      <c r="E66" s="243"/>
      <c r="F66" s="243"/>
      <c r="G66" s="243"/>
      <c r="H66" s="247"/>
      <c r="I66" s="248"/>
    </row>
    <row r="67" spans="1:9" s="165" customFormat="1" ht="23.25">
      <c r="A67" s="243"/>
      <c r="B67" s="244" t="s">
        <v>537</v>
      </c>
      <c r="C67" s="168" t="s">
        <v>538</v>
      </c>
      <c r="D67" s="246">
        <v>0.25</v>
      </c>
      <c r="E67" s="243"/>
      <c r="F67" s="243"/>
      <c r="G67" s="243"/>
      <c r="H67" s="247"/>
      <c r="I67" s="248"/>
    </row>
    <row r="68" spans="1:9" ht="45" customHeight="1">
      <c r="A68" s="190">
        <v>12</v>
      </c>
      <c r="B68" s="191" t="s">
        <v>539</v>
      </c>
      <c r="C68" s="191" t="s">
        <v>540</v>
      </c>
      <c r="D68" s="249">
        <v>1</v>
      </c>
      <c r="E68" s="191"/>
      <c r="F68" s="250" t="s">
        <v>541</v>
      </c>
      <c r="G68" s="191"/>
      <c r="H68" s="154" t="s">
        <v>429</v>
      </c>
      <c r="I68" s="193">
        <v>239227</v>
      </c>
    </row>
    <row r="69" spans="1:9" s="165" customFormat="1" ht="23.25">
      <c r="A69" s="158">
        <v>13</v>
      </c>
      <c r="B69" s="160" t="s">
        <v>542</v>
      </c>
      <c r="C69" s="160" t="s">
        <v>543</v>
      </c>
      <c r="D69" s="241">
        <v>0.5</v>
      </c>
      <c r="E69" s="160"/>
      <c r="F69" s="162">
        <v>2000</v>
      </c>
      <c r="G69" s="160"/>
      <c r="H69" s="163" t="s">
        <v>429</v>
      </c>
      <c r="I69" s="164">
        <v>239251</v>
      </c>
    </row>
    <row r="70" spans="1:9" s="165" customFormat="1" ht="23.25">
      <c r="A70" s="166"/>
      <c r="B70" s="171"/>
      <c r="C70" s="168" t="s">
        <v>544</v>
      </c>
      <c r="D70" s="246">
        <v>0.25</v>
      </c>
      <c r="E70" s="171"/>
      <c r="F70" s="251"/>
      <c r="G70" s="171"/>
      <c r="H70" s="166"/>
      <c r="I70" s="230"/>
    </row>
    <row r="71" spans="1:9" s="165" customFormat="1" ht="23.25">
      <c r="A71" s="175"/>
      <c r="B71" s="180"/>
      <c r="C71" s="177" t="s">
        <v>545</v>
      </c>
      <c r="D71" s="252">
        <v>0.25</v>
      </c>
      <c r="E71" s="180"/>
      <c r="F71" s="189"/>
      <c r="G71" s="180"/>
      <c r="H71" s="175"/>
      <c r="I71" s="181"/>
    </row>
    <row r="72" spans="1:9" s="254" customFormat="1" ht="46.5">
      <c r="A72" s="190">
        <v>14</v>
      </c>
      <c r="B72" s="191" t="s">
        <v>546</v>
      </c>
      <c r="C72" s="191" t="s">
        <v>547</v>
      </c>
      <c r="D72" s="249">
        <v>1</v>
      </c>
      <c r="E72" s="191"/>
      <c r="F72" s="253" t="s">
        <v>548</v>
      </c>
      <c r="G72" s="191"/>
      <c r="H72" s="154" t="s">
        <v>429</v>
      </c>
      <c r="I72" s="193">
        <v>239248</v>
      </c>
    </row>
    <row r="73" spans="1:9" ht="170.25" customHeight="1">
      <c r="A73" s="255"/>
      <c r="B73" s="256"/>
      <c r="C73" s="256"/>
      <c r="D73" s="257"/>
      <c r="E73" s="256"/>
      <c r="F73" s="258"/>
      <c r="G73" s="256"/>
      <c r="H73" s="213"/>
      <c r="I73" s="259"/>
    </row>
    <row r="74" spans="1:9" s="145" customFormat="1" ht="26.25">
      <c r="A74" s="770" t="s">
        <v>422</v>
      </c>
      <c r="B74" s="770"/>
      <c r="C74" s="770"/>
      <c r="D74" s="770"/>
      <c r="E74" s="770"/>
      <c r="F74" s="770"/>
      <c r="G74" s="770"/>
      <c r="H74" s="770"/>
      <c r="I74" s="770"/>
    </row>
    <row r="75" spans="1:9" s="145" customFormat="1" ht="26.25" customHeight="1">
      <c r="A75" s="771" t="s">
        <v>423</v>
      </c>
      <c r="B75" s="771"/>
      <c r="C75" s="771"/>
      <c r="D75" s="771"/>
      <c r="E75" s="771"/>
      <c r="F75" s="771"/>
      <c r="G75" s="771"/>
      <c r="H75" s="771"/>
      <c r="I75" s="771"/>
    </row>
    <row r="76" spans="1:9" ht="23.25">
      <c r="A76" s="772" t="s">
        <v>0</v>
      </c>
      <c r="B76" s="772" t="s">
        <v>2</v>
      </c>
      <c r="C76" s="772" t="s">
        <v>3</v>
      </c>
      <c r="D76" s="772" t="s">
        <v>4</v>
      </c>
      <c r="E76" s="772" t="s">
        <v>5</v>
      </c>
      <c r="F76" s="772" t="s">
        <v>6</v>
      </c>
      <c r="G76" s="765" t="s">
        <v>7</v>
      </c>
      <c r="H76" s="766"/>
      <c r="I76" s="767" t="s">
        <v>8</v>
      </c>
    </row>
    <row r="77" spans="1:9" ht="23.25">
      <c r="A77" s="773"/>
      <c r="B77" s="773"/>
      <c r="C77" s="773"/>
      <c r="D77" s="773"/>
      <c r="E77" s="773"/>
      <c r="F77" s="773"/>
      <c r="G77" s="149" t="s">
        <v>9</v>
      </c>
      <c r="H77" s="149" t="s">
        <v>10</v>
      </c>
      <c r="I77" s="768"/>
    </row>
    <row r="78" spans="1:9" ht="139.5">
      <c r="A78" s="190">
        <v>15</v>
      </c>
      <c r="B78" s="260" t="s">
        <v>549</v>
      </c>
      <c r="C78" s="196" t="s">
        <v>550</v>
      </c>
      <c r="D78" s="261">
        <v>1</v>
      </c>
      <c r="E78" s="191" t="s">
        <v>551</v>
      </c>
      <c r="F78" s="253">
        <v>2800</v>
      </c>
      <c r="G78" s="191"/>
      <c r="H78" s="163" t="s">
        <v>429</v>
      </c>
      <c r="I78" s="221" t="s">
        <v>552</v>
      </c>
    </row>
    <row r="79" spans="1:9" ht="116.25">
      <c r="A79" s="190">
        <v>16</v>
      </c>
      <c r="B79" s="191" t="s">
        <v>553</v>
      </c>
      <c r="C79" s="196" t="s">
        <v>554</v>
      </c>
      <c r="D79" s="261">
        <v>1</v>
      </c>
      <c r="E79" s="191" t="s">
        <v>551</v>
      </c>
      <c r="F79" s="253">
        <v>2800</v>
      </c>
      <c r="G79" s="191"/>
      <c r="H79" s="154" t="s">
        <v>429</v>
      </c>
      <c r="I79" s="221" t="s">
        <v>552</v>
      </c>
    </row>
    <row r="80" spans="1:9" ht="160.5" customHeight="1">
      <c r="A80" s="255"/>
      <c r="B80" s="256"/>
      <c r="C80" s="262"/>
      <c r="D80" s="263"/>
      <c r="E80" s="256"/>
      <c r="F80" s="264"/>
      <c r="G80" s="256"/>
      <c r="H80" s="213"/>
      <c r="I80" s="265"/>
    </row>
    <row r="81" spans="1:9" s="145" customFormat="1" ht="26.25">
      <c r="A81" s="770" t="s">
        <v>422</v>
      </c>
      <c r="B81" s="770"/>
      <c r="C81" s="770"/>
      <c r="D81" s="770"/>
      <c r="E81" s="770"/>
      <c r="F81" s="770"/>
      <c r="G81" s="770"/>
      <c r="H81" s="770"/>
      <c r="I81" s="770"/>
    </row>
    <row r="82" spans="1:9" s="145" customFormat="1" ht="26.25" customHeight="1">
      <c r="A82" s="771" t="s">
        <v>423</v>
      </c>
      <c r="B82" s="771"/>
      <c r="C82" s="771"/>
      <c r="D82" s="771"/>
      <c r="E82" s="771"/>
      <c r="F82" s="771"/>
      <c r="G82" s="771"/>
      <c r="H82" s="771"/>
      <c r="I82" s="771"/>
    </row>
    <row r="83" spans="1:9" ht="23.25">
      <c r="A83" s="772" t="s">
        <v>0</v>
      </c>
      <c r="B83" s="772" t="s">
        <v>2</v>
      </c>
      <c r="C83" s="772" t="s">
        <v>3</v>
      </c>
      <c r="D83" s="772" t="s">
        <v>4</v>
      </c>
      <c r="E83" s="772" t="s">
        <v>5</v>
      </c>
      <c r="F83" s="772" t="s">
        <v>6</v>
      </c>
      <c r="G83" s="765" t="s">
        <v>7</v>
      </c>
      <c r="H83" s="766"/>
      <c r="I83" s="767" t="s">
        <v>8</v>
      </c>
    </row>
    <row r="84" spans="1:9" ht="23.25">
      <c r="A84" s="773"/>
      <c r="B84" s="773"/>
      <c r="C84" s="773"/>
      <c r="D84" s="773"/>
      <c r="E84" s="773"/>
      <c r="F84" s="773"/>
      <c r="G84" s="149" t="s">
        <v>9</v>
      </c>
      <c r="H84" s="149" t="s">
        <v>10</v>
      </c>
      <c r="I84" s="768"/>
    </row>
    <row r="85" spans="1:9" ht="162.75">
      <c r="A85" s="190">
        <v>17</v>
      </c>
      <c r="B85" s="260" t="s">
        <v>555</v>
      </c>
      <c r="C85" s="196" t="s">
        <v>556</v>
      </c>
      <c r="D85" s="261">
        <v>1</v>
      </c>
      <c r="E85" s="191" t="s">
        <v>551</v>
      </c>
      <c r="F85" s="253">
        <v>2800</v>
      </c>
      <c r="G85" s="191"/>
      <c r="H85" s="163" t="s">
        <v>429</v>
      </c>
      <c r="I85" s="221" t="s">
        <v>552</v>
      </c>
    </row>
    <row r="86" spans="1:9" ht="116.25">
      <c r="A86" s="190">
        <v>18</v>
      </c>
      <c r="B86" s="260" t="s">
        <v>557</v>
      </c>
      <c r="C86" s="196" t="s">
        <v>558</v>
      </c>
      <c r="D86" s="261">
        <v>1</v>
      </c>
      <c r="E86" s="191" t="s">
        <v>551</v>
      </c>
      <c r="F86" s="253">
        <v>2800</v>
      </c>
      <c r="G86" s="191"/>
      <c r="H86" s="163" t="s">
        <v>429</v>
      </c>
      <c r="I86" s="221" t="s">
        <v>552</v>
      </c>
    </row>
    <row r="87" spans="1:9" ht="69.75">
      <c r="A87" s="266">
        <v>19</v>
      </c>
      <c r="B87" s="267" t="s">
        <v>559</v>
      </c>
      <c r="C87" s="268" t="s">
        <v>560</v>
      </c>
      <c r="D87" s="269" t="s">
        <v>561</v>
      </c>
      <c r="E87" s="270"/>
      <c r="F87" s="253">
        <v>2800</v>
      </c>
      <c r="G87" s="270"/>
      <c r="H87" s="154" t="s">
        <v>429</v>
      </c>
      <c r="I87" s="271">
        <v>239328</v>
      </c>
    </row>
    <row r="88" spans="1:9" ht="23.25">
      <c r="A88" s="272"/>
      <c r="B88" s="273"/>
      <c r="C88" s="274"/>
      <c r="D88" s="257"/>
      <c r="E88" s="275"/>
      <c r="F88" s="264"/>
      <c r="G88" s="275"/>
      <c r="H88" s="213"/>
      <c r="I88" s="276"/>
    </row>
    <row r="89" spans="1:9" ht="23.25">
      <c r="A89" s="272"/>
      <c r="B89" s="273"/>
      <c r="C89" s="274"/>
      <c r="D89" s="257"/>
      <c r="E89" s="275"/>
      <c r="F89" s="264"/>
      <c r="G89" s="275"/>
      <c r="H89" s="213"/>
      <c r="I89" s="276"/>
    </row>
    <row r="90" spans="1:9" ht="23.25">
      <c r="A90" s="272"/>
      <c r="B90" s="273"/>
      <c r="C90" s="274"/>
      <c r="D90" s="257"/>
      <c r="E90" s="275"/>
      <c r="F90" s="264"/>
      <c r="G90" s="275"/>
      <c r="H90" s="213"/>
      <c r="I90" s="276"/>
    </row>
    <row r="91" spans="1:9" s="145" customFormat="1" ht="26.25">
      <c r="A91" s="770" t="s">
        <v>422</v>
      </c>
      <c r="B91" s="770"/>
      <c r="C91" s="770"/>
      <c r="D91" s="770"/>
      <c r="E91" s="770"/>
      <c r="F91" s="770"/>
      <c r="G91" s="770"/>
      <c r="H91" s="770"/>
      <c r="I91" s="770"/>
    </row>
    <row r="92" spans="1:9" s="145" customFormat="1" ht="26.25" customHeight="1">
      <c r="A92" s="771" t="s">
        <v>423</v>
      </c>
      <c r="B92" s="771"/>
      <c r="C92" s="771"/>
      <c r="D92" s="771"/>
      <c r="E92" s="771"/>
      <c r="F92" s="771"/>
      <c r="G92" s="771"/>
      <c r="H92" s="771"/>
      <c r="I92" s="771"/>
    </row>
    <row r="93" spans="1:9" ht="23.25">
      <c r="A93" s="772" t="s">
        <v>0</v>
      </c>
      <c r="B93" s="772" t="s">
        <v>2</v>
      </c>
      <c r="C93" s="772" t="s">
        <v>3</v>
      </c>
      <c r="D93" s="772" t="s">
        <v>4</v>
      </c>
      <c r="E93" s="772" t="s">
        <v>5</v>
      </c>
      <c r="F93" s="772" t="s">
        <v>6</v>
      </c>
      <c r="G93" s="765" t="s">
        <v>7</v>
      </c>
      <c r="H93" s="766"/>
      <c r="I93" s="767" t="s">
        <v>8</v>
      </c>
    </row>
    <row r="94" spans="1:9" ht="23.25">
      <c r="A94" s="773"/>
      <c r="B94" s="773"/>
      <c r="C94" s="773"/>
      <c r="D94" s="773"/>
      <c r="E94" s="773"/>
      <c r="F94" s="773"/>
      <c r="G94" s="149" t="s">
        <v>9</v>
      </c>
      <c r="H94" s="149" t="s">
        <v>10</v>
      </c>
      <c r="I94" s="768"/>
    </row>
    <row r="95" spans="1:9" ht="186">
      <c r="A95" s="266">
        <v>20</v>
      </c>
      <c r="B95" s="267" t="s">
        <v>562</v>
      </c>
      <c r="C95" s="268" t="s">
        <v>563</v>
      </c>
      <c r="D95" s="269" t="s">
        <v>561</v>
      </c>
      <c r="E95" s="270"/>
      <c r="F95" s="253">
        <v>2800</v>
      </c>
      <c r="G95" s="270"/>
      <c r="H95" s="163" t="s">
        <v>429</v>
      </c>
      <c r="I95" s="271">
        <v>239328</v>
      </c>
    </row>
    <row r="96" spans="1:9" ht="209.25">
      <c r="A96" s="266">
        <v>21</v>
      </c>
      <c r="B96" s="267" t="s">
        <v>564</v>
      </c>
      <c r="C96" s="268" t="s">
        <v>565</v>
      </c>
      <c r="D96" s="269" t="s">
        <v>561</v>
      </c>
      <c r="E96" s="270"/>
      <c r="F96" s="253">
        <v>2800</v>
      </c>
      <c r="G96" s="270"/>
      <c r="H96" s="154" t="s">
        <v>429</v>
      </c>
      <c r="I96" s="271">
        <v>239328</v>
      </c>
    </row>
    <row r="97" spans="1:9" ht="23.25">
      <c r="A97" s="272"/>
      <c r="B97" s="273"/>
      <c r="C97" s="274"/>
      <c r="D97" s="257"/>
      <c r="E97" s="275"/>
      <c r="F97" s="264"/>
      <c r="G97" s="275"/>
      <c r="H97" s="213"/>
      <c r="I97" s="276"/>
    </row>
    <row r="98" spans="1:9" s="145" customFormat="1" ht="26.25">
      <c r="A98" s="770" t="s">
        <v>422</v>
      </c>
      <c r="B98" s="770"/>
      <c r="C98" s="770"/>
      <c r="D98" s="770"/>
      <c r="E98" s="770"/>
      <c r="F98" s="770"/>
      <c r="G98" s="770"/>
      <c r="H98" s="770"/>
      <c r="I98" s="770"/>
    </row>
    <row r="99" spans="1:9" s="145" customFormat="1" ht="26.25" customHeight="1">
      <c r="A99" s="771" t="s">
        <v>423</v>
      </c>
      <c r="B99" s="771"/>
      <c r="C99" s="771"/>
      <c r="D99" s="771"/>
      <c r="E99" s="771"/>
      <c r="F99" s="771"/>
      <c r="G99" s="771"/>
      <c r="H99" s="771"/>
      <c r="I99" s="771"/>
    </row>
    <row r="100" spans="1:9" ht="23.25">
      <c r="A100" s="772" t="s">
        <v>0</v>
      </c>
      <c r="B100" s="772" t="s">
        <v>2</v>
      </c>
      <c r="C100" s="772" t="s">
        <v>3</v>
      </c>
      <c r="D100" s="772" t="s">
        <v>4</v>
      </c>
      <c r="E100" s="772" t="s">
        <v>5</v>
      </c>
      <c r="F100" s="772" t="s">
        <v>6</v>
      </c>
      <c r="G100" s="765" t="s">
        <v>7</v>
      </c>
      <c r="H100" s="766"/>
      <c r="I100" s="767" t="s">
        <v>8</v>
      </c>
    </row>
    <row r="101" spans="1:9" ht="23.25">
      <c r="A101" s="773"/>
      <c r="B101" s="773"/>
      <c r="C101" s="773"/>
      <c r="D101" s="773"/>
      <c r="E101" s="773"/>
      <c r="F101" s="773"/>
      <c r="G101" s="149" t="s">
        <v>9</v>
      </c>
      <c r="H101" s="149" t="s">
        <v>10</v>
      </c>
      <c r="I101" s="768"/>
    </row>
    <row r="102" spans="1:9" ht="69.75">
      <c r="A102" s="266">
        <v>22</v>
      </c>
      <c r="B102" s="277" t="s">
        <v>566</v>
      </c>
      <c r="C102" s="268" t="s">
        <v>567</v>
      </c>
      <c r="D102" s="269" t="s">
        <v>561</v>
      </c>
      <c r="E102" s="270"/>
      <c r="F102" s="253">
        <v>2800</v>
      </c>
      <c r="G102" s="270"/>
      <c r="H102" s="163" t="s">
        <v>429</v>
      </c>
      <c r="I102" s="271">
        <v>239328</v>
      </c>
    </row>
    <row r="103" spans="1:9" ht="116.25">
      <c r="A103" s="266">
        <v>23</v>
      </c>
      <c r="B103" s="267" t="s">
        <v>568</v>
      </c>
      <c r="C103" s="268" t="s">
        <v>569</v>
      </c>
      <c r="D103" s="269" t="s">
        <v>561</v>
      </c>
      <c r="E103" s="270"/>
      <c r="F103" s="253">
        <v>2800</v>
      </c>
      <c r="G103" s="270"/>
      <c r="H103" s="163" t="s">
        <v>429</v>
      </c>
      <c r="I103" s="271">
        <v>239328</v>
      </c>
    </row>
    <row r="104" spans="1:9" ht="93">
      <c r="A104" s="278">
        <v>24</v>
      </c>
      <c r="B104" s="279" t="s">
        <v>570</v>
      </c>
      <c r="C104" s="280" t="s">
        <v>571</v>
      </c>
      <c r="D104" s="281" t="s">
        <v>561</v>
      </c>
      <c r="E104" s="282"/>
      <c r="F104" s="253">
        <v>2800</v>
      </c>
      <c r="G104" s="282"/>
      <c r="H104" s="154" t="s">
        <v>429</v>
      </c>
      <c r="I104" s="283">
        <v>239328</v>
      </c>
    </row>
    <row r="105" spans="1:9" ht="23.25">
      <c r="A105" s="272"/>
      <c r="B105" s="273"/>
      <c r="C105" s="274"/>
      <c r="D105" s="257"/>
      <c r="E105" s="275"/>
      <c r="F105" s="264"/>
      <c r="G105" s="275"/>
      <c r="H105" s="213"/>
      <c r="I105" s="276"/>
    </row>
    <row r="106" spans="1:9" ht="23.25">
      <c r="A106" s="272"/>
      <c r="B106" s="273"/>
      <c r="C106" s="274"/>
      <c r="D106" s="257"/>
      <c r="E106" s="275"/>
      <c r="F106" s="264"/>
      <c r="G106" s="275"/>
      <c r="H106" s="213"/>
      <c r="I106" s="276"/>
    </row>
    <row r="107" spans="1:9" ht="23.25">
      <c r="A107" s="272"/>
      <c r="B107" s="273"/>
      <c r="C107" s="274"/>
      <c r="D107" s="257"/>
      <c r="E107" s="275"/>
      <c r="F107" s="264"/>
      <c r="G107" s="275"/>
      <c r="H107" s="213"/>
      <c r="I107" s="276"/>
    </row>
    <row r="108" spans="1:9" ht="23.25">
      <c r="A108" s="272"/>
      <c r="B108" s="273"/>
      <c r="C108" s="274"/>
      <c r="D108" s="257"/>
      <c r="E108" s="275"/>
      <c r="F108" s="264"/>
      <c r="G108" s="275"/>
      <c r="H108" s="213"/>
      <c r="I108" s="276"/>
    </row>
    <row r="109" spans="1:9" ht="23.25">
      <c r="A109" s="272"/>
      <c r="B109" s="273"/>
      <c r="C109" s="274"/>
      <c r="D109" s="257"/>
      <c r="E109" s="275"/>
      <c r="F109" s="264"/>
      <c r="G109" s="275"/>
      <c r="H109" s="213"/>
      <c r="I109" s="276"/>
    </row>
    <row r="110" spans="1:9" ht="23.25">
      <c r="A110" s="272"/>
      <c r="B110" s="273"/>
      <c r="C110" s="274"/>
      <c r="D110" s="257"/>
      <c r="E110" s="275"/>
      <c r="F110" s="264"/>
      <c r="G110" s="275"/>
      <c r="H110" s="213"/>
      <c r="I110" s="276"/>
    </row>
    <row r="111" spans="1:9" s="145" customFormat="1" ht="26.25">
      <c r="A111" s="770" t="s">
        <v>422</v>
      </c>
      <c r="B111" s="770"/>
      <c r="C111" s="770"/>
      <c r="D111" s="770"/>
      <c r="E111" s="770"/>
      <c r="F111" s="770"/>
      <c r="G111" s="770"/>
      <c r="H111" s="770"/>
      <c r="I111" s="770"/>
    </row>
    <row r="112" spans="1:9" s="145" customFormat="1" ht="26.25" customHeight="1">
      <c r="A112" s="771" t="s">
        <v>423</v>
      </c>
      <c r="B112" s="771"/>
      <c r="C112" s="771"/>
      <c r="D112" s="771"/>
      <c r="E112" s="771"/>
      <c r="F112" s="771"/>
      <c r="G112" s="771"/>
      <c r="H112" s="771"/>
      <c r="I112" s="771"/>
    </row>
    <row r="113" spans="1:9" ht="23.25">
      <c r="A113" s="772" t="s">
        <v>0</v>
      </c>
      <c r="B113" s="772" t="s">
        <v>2</v>
      </c>
      <c r="C113" s="772" t="s">
        <v>3</v>
      </c>
      <c r="D113" s="772" t="s">
        <v>4</v>
      </c>
      <c r="E113" s="772" t="s">
        <v>5</v>
      </c>
      <c r="F113" s="772" t="s">
        <v>6</v>
      </c>
      <c r="G113" s="765" t="s">
        <v>7</v>
      </c>
      <c r="H113" s="766"/>
      <c r="I113" s="767" t="s">
        <v>8</v>
      </c>
    </row>
    <row r="114" spans="1:9" ht="23.25">
      <c r="A114" s="773"/>
      <c r="B114" s="773"/>
      <c r="C114" s="773"/>
      <c r="D114" s="773"/>
      <c r="E114" s="773"/>
      <c r="F114" s="773"/>
      <c r="G114" s="149" t="s">
        <v>9</v>
      </c>
      <c r="H114" s="149" t="s">
        <v>10</v>
      </c>
      <c r="I114" s="768"/>
    </row>
    <row r="115" spans="1:9" ht="209.25">
      <c r="A115" s="266">
        <v>25</v>
      </c>
      <c r="B115" s="284" t="s">
        <v>572</v>
      </c>
      <c r="C115" s="285" t="s">
        <v>573</v>
      </c>
      <c r="D115" s="286" t="s">
        <v>561</v>
      </c>
      <c r="E115" s="287"/>
      <c r="F115" s="288">
        <v>2800</v>
      </c>
      <c r="G115" s="287"/>
      <c r="H115" s="163" t="s">
        <v>429</v>
      </c>
      <c r="I115" s="289">
        <v>239328</v>
      </c>
    </row>
    <row r="116" spans="1:9" ht="77.25" customHeight="1">
      <c r="A116" s="150">
        <v>26</v>
      </c>
      <c r="B116" s="201" t="s">
        <v>574</v>
      </c>
      <c r="C116" s="195" t="s">
        <v>575</v>
      </c>
      <c r="D116" s="202" t="s">
        <v>479</v>
      </c>
      <c r="E116" s="151" t="s">
        <v>458</v>
      </c>
      <c r="F116" s="203" t="s">
        <v>576</v>
      </c>
      <c r="G116" s="151"/>
      <c r="H116" s="163" t="s">
        <v>429</v>
      </c>
      <c r="I116" s="205" t="s">
        <v>577</v>
      </c>
    </row>
    <row r="117" spans="1:9" ht="46.5">
      <c r="A117" s="150">
        <v>27</v>
      </c>
      <c r="B117" s="195" t="s">
        <v>578</v>
      </c>
      <c r="C117" s="195" t="s">
        <v>579</v>
      </c>
      <c r="D117" s="290" t="s">
        <v>580</v>
      </c>
      <c r="E117" s="204" t="s">
        <v>458</v>
      </c>
      <c r="F117" s="291" t="s">
        <v>581</v>
      </c>
      <c r="G117" s="151"/>
      <c r="H117" s="154" t="s">
        <v>429</v>
      </c>
      <c r="I117" s="205" t="s">
        <v>577</v>
      </c>
    </row>
    <row r="118" spans="1:9" ht="23.25">
      <c r="A118" s="208"/>
      <c r="B118" s="209"/>
      <c r="C118" s="209"/>
      <c r="D118" s="292"/>
      <c r="E118" s="293"/>
      <c r="F118" s="294"/>
      <c r="G118" s="214"/>
      <c r="H118" s="213"/>
      <c r="I118" s="295"/>
    </row>
    <row r="119" spans="1:9" ht="23.25">
      <c r="A119" s="208"/>
      <c r="B119" s="209"/>
      <c r="C119" s="209"/>
      <c r="D119" s="292"/>
      <c r="E119" s="293"/>
      <c r="F119" s="294"/>
      <c r="G119" s="214"/>
      <c r="H119" s="213"/>
      <c r="I119" s="295"/>
    </row>
    <row r="120" spans="1:9" ht="38.25" customHeight="1">
      <c r="A120" s="208"/>
      <c r="B120" s="209"/>
      <c r="C120" s="209"/>
      <c r="D120" s="292"/>
      <c r="E120" s="293"/>
      <c r="F120" s="294"/>
      <c r="G120" s="214"/>
      <c r="H120" s="213"/>
      <c r="I120" s="295"/>
    </row>
    <row r="121" spans="1:9" s="145" customFormat="1" ht="26.25">
      <c r="A121" s="770" t="s">
        <v>422</v>
      </c>
      <c r="B121" s="770"/>
      <c r="C121" s="770"/>
      <c r="D121" s="770"/>
      <c r="E121" s="770"/>
      <c r="F121" s="770"/>
      <c r="G121" s="770"/>
      <c r="H121" s="770"/>
      <c r="I121" s="770"/>
    </row>
    <row r="122" spans="1:9" s="145" customFormat="1" ht="26.25" customHeight="1">
      <c r="A122" s="771" t="s">
        <v>423</v>
      </c>
      <c r="B122" s="771"/>
      <c r="C122" s="771"/>
      <c r="D122" s="771"/>
      <c r="E122" s="771"/>
      <c r="F122" s="771"/>
      <c r="G122" s="771"/>
      <c r="H122" s="771"/>
      <c r="I122" s="771"/>
    </row>
    <row r="123" spans="1:9" ht="23.25">
      <c r="A123" s="772" t="s">
        <v>0</v>
      </c>
      <c r="B123" s="772" t="s">
        <v>2</v>
      </c>
      <c r="C123" s="772" t="s">
        <v>3</v>
      </c>
      <c r="D123" s="772" t="s">
        <v>4</v>
      </c>
      <c r="E123" s="772" t="s">
        <v>5</v>
      </c>
      <c r="F123" s="772" t="s">
        <v>6</v>
      </c>
      <c r="G123" s="765" t="s">
        <v>7</v>
      </c>
      <c r="H123" s="766"/>
      <c r="I123" s="767" t="s">
        <v>8</v>
      </c>
    </row>
    <row r="124" spans="1:9" ht="23.25">
      <c r="A124" s="773"/>
      <c r="B124" s="773"/>
      <c r="C124" s="773"/>
      <c r="D124" s="773"/>
      <c r="E124" s="773"/>
      <c r="F124" s="773"/>
      <c r="G124" s="149" t="s">
        <v>9</v>
      </c>
      <c r="H124" s="149" t="s">
        <v>10</v>
      </c>
      <c r="I124" s="768"/>
    </row>
    <row r="125" spans="1:9" ht="93">
      <c r="A125" s="150">
        <v>28</v>
      </c>
      <c r="B125" s="195" t="s">
        <v>582</v>
      </c>
      <c r="C125" s="195" t="s">
        <v>583</v>
      </c>
      <c r="D125" s="197">
        <v>1</v>
      </c>
      <c r="E125" s="204" t="s">
        <v>458</v>
      </c>
      <c r="F125" s="291" t="s">
        <v>584</v>
      </c>
      <c r="G125" s="151"/>
      <c r="H125" s="163" t="s">
        <v>429</v>
      </c>
      <c r="I125" s="205" t="s">
        <v>577</v>
      </c>
    </row>
    <row r="126" spans="1:9" ht="93">
      <c r="A126" s="150">
        <v>29</v>
      </c>
      <c r="B126" s="195" t="s">
        <v>585</v>
      </c>
      <c r="C126" s="196" t="s">
        <v>586</v>
      </c>
      <c r="D126" s="202" t="s">
        <v>587</v>
      </c>
      <c r="E126" s="204" t="s">
        <v>458</v>
      </c>
      <c r="F126" s="291" t="s">
        <v>588</v>
      </c>
      <c r="G126" s="151"/>
      <c r="H126" s="163" t="s">
        <v>429</v>
      </c>
      <c r="I126" s="205" t="s">
        <v>577</v>
      </c>
    </row>
    <row r="127" spans="1:9" ht="116.25">
      <c r="A127" s="150">
        <v>30</v>
      </c>
      <c r="B127" s="195" t="s">
        <v>589</v>
      </c>
      <c r="C127" s="196" t="s">
        <v>590</v>
      </c>
      <c r="D127" s="202" t="s">
        <v>591</v>
      </c>
      <c r="E127" s="204" t="s">
        <v>458</v>
      </c>
      <c r="F127" s="291" t="s">
        <v>592</v>
      </c>
      <c r="G127" s="151"/>
      <c r="H127" s="163" t="s">
        <v>429</v>
      </c>
      <c r="I127" s="205" t="s">
        <v>577</v>
      </c>
    </row>
    <row r="128" spans="1:9" ht="93">
      <c r="A128" s="150">
        <v>31</v>
      </c>
      <c r="B128" s="195" t="s">
        <v>593</v>
      </c>
      <c r="C128" s="195" t="s">
        <v>594</v>
      </c>
      <c r="D128" s="197">
        <v>1</v>
      </c>
      <c r="E128" s="204" t="s">
        <v>458</v>
      </c>
      <c r="F128" s="296">
        <v>2800</v>
      </c>
      <c r="G128" s="151"/>
      <c r="H128" s="154" t="s">
        <v>429</v>
      </c>
      <c r="I128" s="205" t="s">
        <v>577</v>
      </c>
    </row>
    <row r="129" spans="1:9" ht="23.25">
      <c r="A129" s="208"/>
      <c r="B129" s="209"/>
      <c r="C129" s="209"/>
      <c r="D129" s="297"/>
      <c r="E129" s="293"/>
      <c r="F129" s="298"/>
      <c r="G129" s="214"/>
      <c r="H129" s="213"/>
      <c r="I129" s="295"/>
    </row>
    <row r="130" spans="1:9" s="145" customFormat="1" ht="26.25">
      <c r="A130" s="770" t="s">
        <v>422</v>
      </c>
      <c r="B130" s="770"/>
      <c r="C130" s="770"/>
      <c r="D130" s="770"/>
      <c r="E130" s="770"/>
      <c r="F130" s="770"/>
      <c r="G130" s="770"/>
      <c r="H130" s="770"/>
      <c r="I130" s="770"/>
    </row>
    <row r="131" spans="1:9" s="145" customFormat="1" ht="26.25" customHeight="1">
      <c r="A131" s="771" t="s">
        <v>423</v>
      </c>
      <c r="B131" s="771"/>
      <c r="C131" s="771"/>
      <c r="D131" s="771"/>
      <c r="E131" s="771"/>
      <c r="F131" s="771"/>
      <c r="G131" s="771"/>
      <c r="H131" s="771"/>
      <c r="I131" s="771"/>
    </row>
    <row r="132" spans="1:9" ht="23.25">
      <c r="A132" s="772" t="s">
        <v>0</v>
      </c>
      <c r="B132" s="772" t="s">
        <v>2</v>
      </c>
      <c r="C132" s="772" t="s">
        <v>3</v>
      </c>
      <c r="D132" s="772" t="s">
        <v>4</v>
      </c>
      <c r="E132" s="772" t="s">
        <v>5</v>
      </c>
      <c r="F132" s="772" t="s">
        <v>6</v>
      </c>
      <c r="G132" s="765" t="s">
        <v>7</v>
      </c>
      <c r="H132" s="766"/>
      <c r="I132" s="767" t="s">
        <v>8</v>
      </c>
    </row>
    <row r="133" spans="1:9" ht="23.25">
      <c r="A133" s="773"/>
      <c r="B133" s="773"/>
      <c r="C133" s="773"/>
      <c r="D133" s="773"/>
      <c r="E133" s="773"/>
      <c r="F133" s="773"/>
      <c r="G133" s="149" t="s">
        <v>9</v>
      </c>
      <c r="H133" s="149" t="s">
        <v>10</v>
      </c>
      <c r="I133" s="768"/>
    </row>
    <row r="134" spans="1:9" ht="116.25">
      <c r="A134" s="150">
        <v>32</v>
      </c>
      <c r="B134" s="201" t="s">
        <v>595</v>
      </c>
      <c r="C134" s="196" t="s">
        <v>596</v>
      </c>
      <c r="D134" s="202" t="s">
        <v>597</v>
      </c>
      <c r="E134" s="150" t="s">
        <v>458</v>
      </c>
      <c r="F134" s="291" t="s">
        <v>592</v>
      </c>
      <c r="G134" s="151"/>
      <c r="H134" s="163" t="s">
        <v>429</v>
      </c>
      <c r="I134" s="205" t="s">
        <v>577</v>
      </c>
    </row>
    <row r="135" spans="1:9" ht="69.75">
      <c r="A135" s="150">
        <v>33</v>
      </c>
      <c r="B135" s="201" t="s">
        <v>598</v>
      </c>
      <c r="C135" s="201" t="s">
        <v>599</v>
      </c>
      <c r="D135" s="197" t="s">
        <v>600</v>
      </c>
      <c r="E135" s="204" t="s">
        <v>458</v>
      </c>
      <c r="F135" s="291" t="s">
        <v>601</v>
      </c>
      <c r="G135" s="151"/>
      <c r="H135" s="163" t="s">
        <v>429</v>
      </c>
      <c r="I135" s="205" t="s">
        <v>577</v>
      </c>
    </row>
    <row r="136" spans="1:9" ht="69.75">
      <c r="A136" s="150">
        <v>34</v>
      </c>
      <c r="B136" s="201" t="s">
        <v>602</v>
      </c>
      <c r="C136" s="201" t="s">
        <v>603</v>
      </c>
      <c r="D136" s="197">
        <v>1</v>
      </c>
      <c r="E136" s="204" t="s">
        <v>458</v>
      </c>
      <c r="F136" s="291">
        <v>3770</v>
      </c>
      <c r="G136" s="151"/>
      <c r="H136" s="154" t="s">
        <v>429</v>
      </c>
      <c r="I136" s="205" t="s">
        <v>577</v>
      </c>
    </row>
    <row r="137" spans="1:9" ht="23.25">
      <c r="A137" s="208"/>
      <c r="B137" s="299"/>
      <c r="C137" s="299"/>
      <c r="D137" s="297"/>
      <c r="E137" s="208" t="s">
        <v>488</v>
      </c>
      <c r="F137" s="294">
        <v>270730</v>
      </c>
      <c r="G137" s="214"/>
      <c r="H137" s="213"/>
      <c r="I137" s="295"/>
    </row>
    <row r="138" spans="1:9" s="300" customFormat="1" ht="23.25" customHeight="1">
      <c r="A138" s="764" t="s">
        <v>1</v>
      </c>
      <c r="B138" s="764"/>
      <c r="C138" s="764"/>
      <c r="D138" s="764"/>
      <c r="E138" s="764"/>
      <c r="F138" s="764"/>
      <c r="G138" s="764"/>
      <c r="H138" s="764"/>
      <c r="I138" s="764"/>
    </row>
    <row r="139" spans="1:9" s="300" customFormat="1" ht="23.25" customHeight="1">
      <c r="A139" s="769" t="s">
        <v>11</v>
      </c>
      <c r="B139" s="769"/>
      <c r="C139" s="769"/>
      <c r="D139" s="769"/>
      <c r="E139" s="769"/>
      <c r="F139" s="769"/>
      <c r="G139" s="769"/>
      <c r="H139" s="769"/>
      <c r="I139" s="769"/>
    </row>
    <row r="140" spans="1:9" s="300" customFormat="1" ht="23.25" customHeight="1">
      <c r="A140" s="764" t="s">
        <v>12</v>
      </c>
      <c r="B140" s="764"/>
      <c r="C140" s="764"/>
      <c r="D140" s="764"/>
      <c r="E140" s="764"/>
      <c r="F140" s="764"/>
      <c r="G140" s="764"/>
      <c r="H140" s="764"/>
      <c r="I140" s="764"/>
    </row>
    <row r="141" spans="1:9" s="300" customFormat="1" ht="23.25" customHeight="1">
      <c r="A141" s="764" t="s">
        <v>13</v>
      </c>
      <c r="B141" s="764"/>
      <c r="C141" s="764"/>
      <c r="D141" s="764"/>
      <c r="E141" s="764"/>
      <c r="F141" s="764"/>
      <c r="G141" s="764"/>
      <c r="H141" s="764"/>
      <c r="I141" s="764"/>
    </row>
    <row r="142" spans="1:9" s="300" customFormat="1" ht="23.25" customHeight="1">
      <c r="A142" s="764" t="s">
        <v>14</v>
      </c>
      <c r="B142" s="764"/>
      <c r="C142" s="764"/>
      <c r="D142" s="764"/>
      <c r="E142" s="764"/>
      <c r="F142" s="764"/>
      <c r="G142" s="764"/>
      <c r="H142" s="764"/>
      <c r="I142" s="764"/>
    </row>
    <row r="143" spans="1:9" s="300" customFormat="1" ht="23.25" customHeight="1">
      <c r="A143" s="764" t="s">
        <v>15</v>
      </c>
      <c r="B143" s="764"/>
      <c r="C143" s="764"/>
      <c r="D143" s="764"/>
      <c r="E143" s="764"/>
      <c r="F143" s="764"/>
      <c r="G143" s="764"/>
      <c r="H143" s="764"/>
      <c r="I143" s="764"/>
    </row>
    <row r="144" spans="1:9" s="300" customFormat="1" ht="23.25" customHeight="1">
      <c r="A144" s="764" t="s">
        <v>16</v>
      </c>
      <c r="B144" s="764"/>
      <c r="C144" s="764"/>
      <c r="D144" s="764"/>
      <c r="E144" s="764"/>
      <c r="F144" s="764"/>
      <c r="G144" s="764"/>
      <c r="H144" s="764"/>
      <c r="I144" s="764"/>
    </row>
    <row r="145" spans="4:9" s="301" customFormat="1" ht="23.25">
      <c r="D145" s="302"/>
      <c r="I145" s="303"/>
    </row>
  </sheetData>
  <sheetProtection/>
  <mergeCells count="139"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  <mergeCell ref="A5:I5"/>
    <mergeCell ref="A19:I19"/>
    <mergeCell ref="A20:I20"/>
    <mergeCell ref="A21:A22"/>
    <mergeCell ref="B21:B22"/>
    <mergeCell ref="C21:C22"/>
    <mergeCell ref="D21:D22"/>
    <mergeCell ref="E21:E22"/>
    <mergeCell ref="F21:F22"/>
    <mergeCell ref="G21:H21"/>
    <mergeCell ref="I21:I22"/>
    <mergeCell ref="A28:I28"/>
    <mergeCell ref="A29:I29"/>
    <mergeCell ref="A30:A31"/>
    <mergeCell ref="B30:B31"/>
    <mergeCell ref="C30:C31"/>
    <mergeCell ref="D30:D31"/>
    <mergeCell ref="E30:E31"/>
    <mergeCell ref="F30:F31"/>
    <mergeCell ref="G30:H30"/>
    <mergeCell ref="I30:I31"/>
    <mergeCell ref="A35:I35"/>
    <mergeCell ref="A36:I36"/>
    <mergeCell ref="A37:A38"/>
    <mergeCell ref="B37:B38"/>
    <mergeCell ref="C37:C38"/>
    <mergeCell ref="D37:D38"/>
    <mergeCell ref="E37:E38"/>
    <mergeCell ref="F37:F38"/>
    <mergeCell ref="G37:H37"/>
    <mergeCell ref="I37:I38"/>
    <mergeCell ref="A39:I39"/>
    <mergeCell ref="A44:I44"/>
    <mergeCell ref="A45:I45"/>
    <mergeCell ref="A46:A47"/>
    <mergeCell ref="B46:B47"/>
    <mergeCell ref="C46:C47"/>
    <mergeCell ref="D46:D47"/>
    <mergeCell ref="E46:E47"/>
    <mergeCell ref="F46:F47"/>
    <mergeCell ref="G46:H46"/>
    <mergeCell ref="I46:I47"/>
    <mergeCell ref="A60:I60"/>
    <mergeCell ref="A61:I61"/>
    <mergeCell ref="A62:A63"/>
    <mergeCell ref="B62:B63"/>
    <mergeCell ref="C62:C63"/>
    <mergeCell ref="D62:D63"/>
    <mergeCell ref="E62:E63"/>
    <mergeCell ref="F62:F63"/>
    <mergeCell ref="G62:H62"/>
    <mergeCell ref="I62:I63"/>
    <mergeCell ref="A74:I74"/>
    <mergeCell ref="A75:I75"/>
    <mergeCell ref="A76:A77"/>
    <mergeCell ref="B76:B77"/>
    <mergeCell ref="C76:C77"/>
    <mergeCell ref="D76:D77"/>
    <mergeCell ref="E76:E77"/>
    <mergeCell ref="F76:F77"/>
    <mergeCell ref="G76:H76"/>
    <mergeCell ref="I76:I77"/>
    <mergeCell ref="A81:I81"/>
    <mergeCell ref="A82:I82"/>
    <mergeCell ref="A83:A84"/>
    <mergeCell ref="B83:B84"/>
    <mergeCell ref="C83:C84"/>
    <mergeCell ref="D83:D84"/>
    <mergeCell ref="E83:E84"/>
    <mergeCell ref="F83:F84"/>
    <mergeCell ref="G83:H83"/>
    <mergeCell ref="I83:I84"/>
    <mergeCell ref="A91:I91"/>
    <mergeCell ref="A92:I92"/>
    <mergeCell ref="A93:A94"/>
    <mergeCell ref="B93:B94"/>
    <mergeCell ref="C93:C94"/>
    <mergeCell ref="D93:D94"/>
    <mergeCell ref="E93:E94"/>
    <mergeCell ref="F93:F94"/>
    <mergeCell ref="G93:H93"/>
    <mergeCell ref="I93:I94"/>
    <mergeCell ref="A98:I98"/>
    <mergeCell ref="A99:I99"/>
    <mergeCell ref="A100:A101"/>
    <mergeCell ref="B100:B101"/>
    <mergeCell ref="C100:C101"/>
    <mergeCell ref="D100:D101"/>
    <mergeCell ref="E100:E101"/>
    <mergeCell ref="F100:F101"/>
    <mergeCell ref="G100:H100"/>
    <mergeCell ref="I100:I101"/>
    <mergeCell ref="A111:I111"/>
    <mergeCell ref="A112:I112"/>
    <mergeCell ref="A113:A114"/>
    <mergeCell ref="B113:B114"/>
    <mergeCell ref="C113:C114"/>
    <mergeCell ref="D113:D114"/>
    <mergeCell ref="E113:E114"/>
    <mergeCell ref="F113:F114"/>
    <mergeCell ref="G113:H113"/>
    <mergeCell ref="I113:I114"/>
    <mergeCell ref="A121:I121"/>
    <mergeCell ref="A122:I122"/>
    <mergeCell ref="A123:A124"/>
    <mergeCell ref="B123:B124"/>
    <mergeCell ref="C123:C124"/>
    <mergeCell ref="D123:D124"/>
    <mergeCell ref="E123:E124"/>
    <mergeCell ref="F123:F124"/>
    <mergeCell ref="G123:H123"/>
    <mergeCell ref="I123:I124"/>
    <mergeCell ref="A130:I130"/>
    <mergeCell ref="A131:I131"/>
    <mergeCell ref="A132:A133"/>
    <mergeCell ref="B132:B133"/>
    <mergeCell ref="C132:C133"/>
    <mergeCell ref="D132:D133"/>
    <mergeCell ref="E132:E133"/>
    <mergeCell ref="F132:F133"/>
    <mergeCell ref="A142:I142"/>
    <mergeCell ref="A143:I143"/>
    <mergeCell ref="A144:I144"/>
    <mergeCell ref="G132:H132"/>
    <mergeCell ref="I132:I133"/>
    <mergeCell ref="A138:I138"/>
    <mergeCell ref="A139:I139"/>
    <mergeCell ref="A140:I140"/>
    <mergeCell ref="A141:I14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4" sqref="A4:IV18"/>
    </sheetView>
  </sheetViews>
  <sheetFormatPr defaultColWidth="9.140625" defaultRowHeight="15"/>
  <cols>
    <col min="1" max="1" width="7.421875" style="334" customWidth="1"/>
    <col min="2" max="2" width="36.421875" style="334" customWidth="1"/>
    <col min="3" max="3" width="25.140625" style="334" customWidth="1"/>
    <col min="4" max="4" width="7.421875" style="334" customWidth="1"/>
    <col min="5" max="5" width="12.140625" style="334" customWidth="1"/>
    <col min="6" max="6" width="16.00390625" style="334" customWidth="1"/>
    <col min="7" max="7" width="14.57421875" style="334" customWidth="1"/>
    <col min="8" max="8" width="10.57421875" style="334" customWidth="1"/>
    <col min="9" max="16384" width="9.00390625" style="334" customWidth="1"/>
  </cols>
  <sheetData>
    <row r="1" spans="1:8" s="145" customFormat="1" ht="26.25">
      <c r="A1" s="770" t="s">
        <v>604</v>
      </c>
      <c r="B1" s="770"/>
      <c r="C1" s="770"/>
      <c r="D1" s="770"/>
      <c r="E1" s="770"/>
      <c r="F1" s="770"/>
      <c r="G1" s="770"/>
      <c r="H1" s="770"/>
    </row>
    <row r="2" spans="1:8" s="145" customFormat="1" ht="24.75" customHeight="1">
      <c r="A2" s="771" t="s">
        <v>423</v>
      </c>
      <c r="B2" s="771"/>
      <c r="C2" s="771"/>
      <c r="D2" s="771"/>
      <c r="E2" s="771"/>
      <c r="F2" s="771"/>
      <c r="G2" s="771"/>
      <c r="H2" s="771"/>
    </row>
    <row r="3" spans="1:8" s="148" customFormat="1" ht="116.25">
      <c r="A3" s="146" t="s">
        <v>0</v>
      </c>
      <c r="B3" s="146" t="s">
        <v>2</v>
      </c>
      <c r="C3" s="146" t="s">
        <v>3</v>
      </c>
      <c r="D3" s="146" t="s">
        <v>4</v>
      </c>
      <c r="E3" s="146" t="s">
        <v>5</v>
      </c>
      <c r="F3" s="146" t="s">
        <v>17</v>
      </c>
      <c r="G3" s="147" t="s">
        <v>18</v>
      </c>
      <c r="H3" s="146" t="s">
        <v>8</v>
      </c>
    </row>
    <row r="4" spans="1:8" s="148" customFormat="1" ht="69.75">
      <c r="A4" s="306">
        <v>1</v>
      </c>
      <c r="B4" s="307" t="s">
        <v>605</v>
      </c>
      <c r="C4" s="308" t="s">
        <v>606</v>
      </c>
      <c r="D4" s="309" t="s">
        <v>607</v>
      </c>
      <c r="E4" s="221" t="s">
        <v>608</v>
      </c>
      <c r="F4" s="310" t="s">
        <v>609</v>
      </c>
      <c r="G4" s="311" t="s">
        <v>610</v>
      </c>
      <c r="H4" s="312">
        <v>239042</v>
      </c>
    </row>
    <row r="5" spans="1:8" s="148" customFormat="1" ht="69.75">
      <c r="A5" s="306">
        <v>2</v>
      </c>
      <c r="B5" s="307" t="s">
        <v>611</v>
      </c>
      <c r="C5" s="226" t="s">
        <v>612</v>
      </c>
      <c r="D5" s="309" t="s">
        <v>427</v>
      </c>
      <c r="E5" s="221" t="s">
        <v>613</v>
      </c>
      <c r="F5" s="310" t="s">
        <v>614</v>
      </c>
      <c r="G5" s="311" t="s">
        <v>615</v>
      </c>
      <c r="H5" s="312">
        <v>239108</v>
      </c>
    </row>
    <row r="6" spans="1:8" s="148" customFormat="1" ht="46.5">
      <c r="A6" s="306">
        <v>3</v>
      </c>
      <c r="B6" s="226" t="s">
        <v>616</v>
      </c>
      <c r="C6" s="226" t="s">
        <v>617</v>
      </c>
      <c r="D6" s="313">
        <v>1</v>
      </c>
      <c r="E6" s="221" t="s">
        <v>618</v>
      </c>
      <c r="F6" s="314" t="s">
        <v>619</v>
      </c>
      <c r="G6" s="221" t="s">
        <v>620</v>
      </c>
      <c r="H6" s="221" t="s">
        <v>621</v>
      </c>
    </row>
    <row r="7" spans="1:8" s="148" customFormat="1" ht="46.5">
      <c r="A7" s="306">
        <v>4</v>
      </c>
      <c r="B7" s="226" t="s">
        <v>622</v>
      </c>
      <c r="C7" s="226" t="s">
        <v>623</v>
      </c>
      <c r="D7" s="313">
        <v>1</v>
      </c>
      <c r="E7" s="221" t="s">
        <v>624</v>
      </c>
      <c r="F7" s="314" t="s">
        <v>625</v>
      </c>
      <c r="G7" s="221" t="s">
        <v>626</v>
      </c>
      <c r="H7" s="315">
        <v>19845</v>
      </c>
    </row>
    <row r="8" spans="1:8" s="148" customFormat="1" ht="69.75">
      <c r="A8" s="306">
        <v>5</v>
      </c>
      <c r="B8" s="226" t="s">
        <v>627</v>
      </c>
      <c r="C8" s="308" t="s">
        <v>628</v>
      </c>
      <c r="D8" s="202" t="s">
        <v>629</v>
      </c>
      <c r="E8" s="216" t="s">
        <v>630</v>
      </c>
      <c r="F8" s="218" t="s">
        <v>631</v>
      </c>
      <c r="G8" s="216" t="s">
        <v>632</v>
      </c>
      <c r="H8" s="216" t="s">
        <v>633</v>
      </c>
    </row>
    <row r="9" spans="1:8" s="148" customFormat="1" ht="46.5">
      <c r="A9" s="216">
        <v>6</v>
      </c>
      <c r="B9" s="308" t="s">
        <v>634</v>
      </c>
      <c r="C9" s="226" t="s">
        <v>635</v>
      </c>
      <c r="D9" s="202">
        <v>0.15</v>
      </c>
      <c r="E9" s="308"/>
      <c r="F9" s="316" t="s">
        <v>636</v>
      </c>
      <c r="G9" s="216" t="s">
        <v>637</v>
      </c>
      <c r="H9" s="317">
        <v>19965</v>
      </c>
    </row>
    <row r="10" spans="1:8" s="145" customFormat="1" ht="26.25">
      <c r="A10" s="770" t="s">
        <v>604</v>
      </c>
      <c r="B10" s="770"/>
      <c r="C10" s="770"/>
      <c r="D10" s="770"/>
      <c r="E10" s="770"/>
      <c r="F10" s="770"/>
      <c r="G10" s="770"/>
      <c r="H10" s="770"/>
    </row>
    <row r="11" spans="1:8" s="145" customFormat="1" ht="24.75" customHeight="1">
      <c r="A11" s="771" t="s">
        <v>423</v>
      </c>
      <c r="B11" s="771"/>
      <c r="C11" s="771"/>
      <c r="D11" s="771"/>
      <c r="E11" s="771"/>
      <c r="F11" s="771"/>
      <c r="G11" s="771"/>
      <c r="H11" s="771"/>
    </row>
    <row r="12" spans="1:8" s="148" customFormat="1" ht="116.25">
      <c r="A12" s="146" t="s">
        <v>0</v>
      </c>
      <c r="B12" s="146" t="s">
        <v>2</v>
      </c>
      <c r="C12" s="146" t="s">
        <v>3</v>
      </c>
      <c r="D12" s="146" t="s">
        <v>4</v>
      </c>
      <c r="E12" s="146" t="s">
        <v>5</v>
      </c>
      <c r="F12" s="146" t="s">
        <v>17</v>
      </c>
      <c r="G12" s="147" t="s">
        <v>18</v>
      </c>
      <c r="H12" s="146" t="s">
        <v>8</v>
      </c>
    </row>
    <row r="13" spans="1:8" s="148" customFormat="1" ht="139.5">
      <c r="A13" s="318">
        <v>7</v>
      </c>
      <c r="B13" s="319" t="s">
        <v>638</v>
      </c>
      <c r="C13" s="320" t="s">
        <v>639</v>
      </c>
      <c r="D13" s="202" t="s">
        <v>640</v>
      </c>
      <c r="E13" s="321" t="s">
        <v>641</v>
      </c>
      <c r="F13" s="322" t="s">
        <v>642</v>
      </c>
      <c r="G13" s="318" t="s">
        <v>643</v>
      </c>
      <c r="H13" s="323" t="s">
        <v>644</v>
      </c>
    </row>
    <row r="14" spans="1:8" s="148" customFormat="1" ht="46.5">
      <c r="A14" s="150">
        <v>8</v>
      </c>
      <c r="B14" s="195" t="s">
        <v>645</v>
      </c>
      <c r="C14" s="195" t="s">
        <v>646</v>
      </c>
      <c r="D14" s="324" t="s">
        <v>647</v>
      </c>
      <c r="E14" s="325" t="s">
        <v>360</v>
      </c>
      <c r="F14" s="198" t="s">
        <v>648</v>
      </c>
      <c r="G14" s="200" t="s">
        <v>649</v>
      </c>
      <c r="H14" s="200" t="s">
        <v>650</v>
      </c>
    </row>
    <row r="15" spans="1:8" s="148" customFormat="1" ht="46.5">
      <c r="A15" s="150">
        <v>9</v>
      </c>
      <c r="B15" s="201" t="s">
        <v>651</v>
      </c>
      <c r="C15" s="201" t="s">
        <v>652</v>
      </c>
      <c r="D15" s="326">
        <v>1</v>
      </c>
      <c r="E15" s="325" t="s">
        <v>360</v>
      </c>
      <c r="F15" s="198" t="s">
        <v>653</v>
      </c>
      <c r="G15" s="327" t="s">
        <v>649</v>
      </c>
      <c r="H15" s="325" t="s">
        <v>654</v>
      </c>
    </row>
    <row r="16" spans="1:8" s="148" customFormat="1" ht="71.25">
      <c r="A16" s="150">
        <v>10</v>
      </c>
      <c r="B16" s="195" t="s">
        <v>655</v>
      </c>
      <c r="C16" s="201" t="s">
        <v>656</v>
      </c>
      <c r="D16" s="326">
        <v>1</v>
      </c>
      <c r="E16" s="325" t="s">
        <v>360</v>
      </c>
      <c r="F16" s="198" t="s">
        <v>657</v>
      </c>
      <c r="G16" s="327" t="s">
        <v>658</v>
      </c>
      <c r="H16" s="325" t="s">
        <v>659</v>
      </c>
    </row>
    <row r="17" spans="1:8" s="148" customFormat="1" ht="69.75">
      <c r="A17" s="325">
        <v>11</v>
      </c>
      <c r="B17" s="328" t="s">
        <v>660</v>
      </c>
      <c r="C17" s="328" t="s">
        <v>661</v>
      </c>
      <c r="D17" s="326">
        <v>0.2</v>
      </c>
      <c r="E17" s="325" t="s">
        <v>360</v>
      </c>
      <c r="F17" s="198" t="s">
        <v>662</v>
      </c>
      <c r="G17" s="327" t="s">
        <v>649</v>
      </c>
      <c r="H17" s="325" t="s">
        <v>663</v>
      </c>
    </row>
    <row r="18" spans="1:8" s="148" customFormat="1" ht="26.25">
      <c r="A18" s="256"/>
      <c r="B18" s="256"/>
      <c r="C18" s="256"/>
      <c r="D18" s="256"/>
      <c r="E18" s="329" t="s">
        <v>488</v>
      </c>
      <c r="F18" s="330">
        <v>4066300</v>
      </c>
      <c r="G18" s="256"/>
      <c r="H18" s="256"/>
    </row>
    <row r="19" spans="1:8" s="148" customFormat="1" ht="23.25">
      <c r="A19" s="256"/>
      <c r="B19" s="256"/>
      <c r="C19" s="256"/>
      <c r="D19" s="256"/>
      <c r="E19" s="331"/>
      <c r="F19" s="332"/>
      <c r="G19" s="256"/>
      <c r="H19" s="256"/>
    </row>
    <row r="20" spans="1:8" s="148" customFormat="1" ht="23.25">
      <c r="A20" s="256"/>
      <c r="B20" s="256"/>
      <c r="C20" s="256"/>
      <c r="D20" s="256"/>
      <c r="E20" s="331"/>
      <c r="F20" s="332"/>
      <c r="G20" s="256"/>
      <c r="H20" s="256"/>
    </row>
    <row r="21" spans="1:10" s="300" customFormat="1" ht="23.25">
      <c r="A21" s="764" t="s">
        <v>1</v>
      </c>
      <c r="B21" s="764"/>
      <c r="C21" s="764"/>
      <c r="D21" s="764"/>
      <c r="E21" s="764"/>
      <c r="F21" s="764"/>
      <c r="G21" s="764"/>
      <c r="H21" s="764"/>
      <c r="I21" s="764"/>
      <c r="J21" s="333"/>
    </row>
    <row r="22" spans="1:9" s="300" customFormat="1" ht="23.25">
      <c r="A22" s="769" t="s">
        <v>11</v>
      </c>
      <c r="B22" s="769"/>
      <c r="C22" s="769"/>
      <c r="D22" s="769"/>
      <c r="E22" s="769"/>
      <c r="F22" s="769"/>
      <c r="G22" s="769"/>
      <c r="H22" s="769"/>
      <c r="I22" s="769"/>
    </row>
    <row r="23" spans="1:9" s="300" customFormat="1" ht="23.25">
      <c r="A23" s="764" t="s">
        <v>12</v>
      </c>
      <c r="B23" s="764"/>
      <c r="C23" s="764"/>
      <c r="D23" s="764"/>
      <c r="E23" s="764"/>
      <c r="F23" s="764"/>
      <c r="G23" s="764"/>
      <c r="H23" s="764"/>
      <c r="I23" s="764"/>
    </row>
    <row r="24" spans="1:9" s="300" customFormat="1" ht="23.25">
      <c r="A24" s="764" t="s">
        <v>13</v>
      </c>
      <c r="B24" s="764"/>
      <c r="C24" s="764"/>
      <c r="D24" s="764"/>
      <c r="E24" s="764"/>
      <c r="F24" s="764"/>
      <c r="G24" s="764"/>
      <c r="H24" s="764"/>
      <c r="I24" s="764"/>
    </row>
    <row r="25" spans="1:9" s="300" customFormat="1" ht="23.25">
      <c r="A25" s="764" t="s">
        <v>14</v>
      </c>
      <c r="B25" s="764"/>
      <c r="C25" s="764"/>
      <c r="D25" s="764"/>
      <c r="E25" s="764"/>
      <c r="F25" s="764"/>
      <c r="G25" s="764"/>
      <c r="H25" s="764"/>
      <c r="I25" s="764"/>
    </row>
    <row r="26" spans="1:9" s="300" customFormat="1" ht="23.25">
      <c r="A26" s="764" t="s">
        <v>15</v>
      </c>
      <c r="B26" s="764"/>
      <c r="C26" s="764"/>
      <c r="D26" s="764"/>
      <c r="E26" s="764"/>
      <c r="F26" s="764"/>
      <c r="G26" s="764"/>
      <c r="H26" s="764"/>
      <c r="I26" s="764"/>
    </row>
    <row r="27" spans="1:9" s="300" customFormat="1" ht="23.25">
      <c r="A27" s="764" t="s">
        <v>16</v>
      </c>
      <c r="B27" s="764"/>
      <c r="C27" s="764"/>
      <c r="D27" s="764"/>
      <c r="E27" s="764"/>
      <c r="F27" s="764"/>
      <c r="G27" s="764"/>
      <c r="H27" s="764"/>
      <c r="I27" s="764"/>
    </row>
  </sheetData>
  <sheetProtection/>
  <mergeCells count="11">
    <mergeCell ref="A23:I23"/>
    <mergeCell ref="A24:I24"/>
    <mergeCell ref="A25:I25"/>
    <mergeCell ref="A26:I26"/>
    <mergeCell ref="A27:I27"/>
    <mergeCell ref="A1:H1"/>
    <mergeCell ref="A2:H2"/>
    <mergeCell ref="A10:H10"/>
    <mergeCell ref="A11:H11"/>
    <mergeCell ref="A21:I21"/>
    <mergeCell ref="A22:I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4" sqref="A4:IV7"/>
    </sheetView>
  </sheetViews>
  <sheetFormatPr defaultColWidth="9.140625" defaultRowHeight="15"/>
  <cols>
    <col min="1" max="1" width="7.421875" style="29" customWidth="1"/>
    <col min="2" max="2" width="44.421875" style="3" customWidth="1"/>
    <col min="3" max="3" width="24.00390625" style="3" customWidth="1"/>
    <col min="4" max="4" width="7.421875" style="3" customWidth="1"/>
    <col min="5" max="5" width="12.140625" style="3" customWidth="1"/>
    <col min="6" max="6" width="12.421875" style="3" customWidth="1"/>
    <col min="7" max="7" width="30.28125" style="3" customWidth="1"/>
    <col min="8" max="8" width="14.8515625" style="3" customWidth="1"/>
    <col min="9" max="16384" width="9.00390625" style="3" customWidth="1"/>
  </cols>
  <sheetData>
    <row r="1" spans="1:8" s="4" customFormat="1" ht="26.25">
      <c r="A1" s="760" t="s">
        <v>106</v>
      </c>
      <c r="B1" s="760"/>
      <c r="C1" s="760"/>
      <c r="D1" s="760"/>
      <c r="E1" s="760"/>
      <c r="F1" s="760"/>
      <c r="G1" s="760"/>
      <c r="H1" s="760"/>
    </row>
    <row r="2" spans="1:8" s="4" customFormat="1" ht="24.75" customHeight="1">
      <c r="A2" s="761" t="s">
        <v>362</v>
      </c>
      <c r="B2" s="761"/>
      <c r="C2" s="761"/>
      <c r="D2" s="761"/>
      <c r="E2" s="761"/>
      <c r="F2" s="761"/>
      <c r="G2" s="761"/>
      <c r="H2" s="761"/>
    </row>
    <row r="3" spans="1:8" s="5" customFormat="1" ht="46.5">
      <c r="A3" s="9" t="s">
        <v>0</v>
      </c>
      <c r="B3" s="140" t="s">
        <v>2</v>
      </c>
      <c r="C3" s="9" t="s">
        <v>3</v>
      </c>
      <c r="D3" s="9" t="s">
        <v>4</v>
      </c>
      <c r="E3" s="9" t="s">
        <v>5</v>
      </c>
      <c r="F3" s="9" t="s">
        <v>17</v>
      </c>
      <c r="G3" s="10" t="s">
        <v>18</v>
      </c>
      <c r="H3" s="9" t="s">
        <v>8</v>
      </c>
    </row>
    <row r="4" spans="1:8" s="5" customFormat="1" ht="27" customHeight="1">
      <c r="A4" s="11">
        <v>1</v>
      </c>
      <c r="B4" s="17" t="s">
        <v>361</v>
      </c>
      <c r="C4" s="12" t="s">
        <v>365</v>
      </c>
      <c r="D4" s="13">
        <v>1</v>
      </c>
      <c r="E4" s="14" t="s">
        <v>366</v>
      </c>
      <c r="F4" s="15">
        <v>1500000</v>
      </c>
      <c r="G4" s="11" t="s">
        <v>363</v>
      </c>
      <c r="H4" s="131">
        <v>239099</v>
      </c>
    </row>
    <row r="5" spans="1:8" s="5" customFormat="1" ht="25.5" customHeight="1">
      <c r="A5" s="16"/>
      <c r="C5" s="17"/>
      <c r="D5" s="18"/>
      <c r="E5" s="19">
        <v>239249</v>
      </c>
      <c r="F5" s="17"/>
      <c r="G5" s="16" t="s">
        <v>364</v>
      </c>
      <c r="H5" s="16"/>
    </row>
    <row r="6" spans="1:8" s="5" customFormat="1" ht="21">
      <c r="A6" s="16"/>
      <c r="B6" s="17"/>
      <c r="C6" s="17"/>
      <c r="D6" s="18"/>
      <c r="E6" s="19"/>
      <c r="F6" s="17"/>
      <c r="G6" s="16"/>
      <c r="H6" s="19"/>
    </row>
    <row r="7" spans="1:8" s="5" customFormat="1" ht="21">
      <c r="A7" s="2"/>
      <c r="B7" s="25" t="s">
        <v>44</v>
      </c>
      <c r="C7" s="6"/>
      <c r="D7" s="26"/>
      <c r="E7" s="27"/>
      <c r="F7" s="28">
        <f>SUM(F4:F6)</f>
        <v>1500000</v>
      </c>
      <c r="G7" s="6"/>
      <c r="H7" s="6"/>
    </row>
    <row r="8" spans="1:9" s="7" customFormat="1" ht="23.25">
      <c r="A8" s="759" t="s">
        <v>1</v>
      </c>
      <c r="B8" s="759"/>
      <c r="C8" s="759"/>
      <c r="D8" s="759"/>
      <c r="E8" s="759"/>
      <c r="F8" s="759"/>
      <c r="G8" s="759"/>
      <c r="H8" s="759"/>
      <c r="I8" s="759"/>
    </row>
    <row r="9" spans="1:9" s="7" customFormat="1" ht="23.25">
      <c r="A9" s="762" t="s">
        <v>11</v>
      </c>
      <c r="B9" s="762"/>
      <c r="C9" s="762"/>
      <c r="D9" s="762"/>
      <c r="E9" s="762"/>
      <c r="F9" s="762"/>
      <c r="G9" s="762"/>
      <c r="H9" s="762"/>
      <c r="I9" s="762"/>
    </row>
    <row r="10" spans="1:9" s="7" customFormat="1" ht="23.25">
      <c r="A10" s="759" t="s">
        <v>12</v>
      </c>
      <c r="B10" s="759"/>
      <c r="C10" s="759"/>
      <c r="D10" s="759"/>
      <c r="E10" s="759"/>
      <c r="F10" s="759"/>
      <c r="G10" s="759"/>
      <c r="H10" s="759"/>
      <c r="I10" s="759"/>
    </row>
    <row r="11" spans="1:9" s="7" customFormat="1" ht="23.25">
      <c r="A11" s="759" t="s">
        <v>13</v>
      </c>
      <c r="B11" s="759"/>
      <c r="C11" s="759"/>
      <c r="D11" s="759"/>
      <c r="E11" s="759"/>
      <c r="F11" s="759"/>
      <c r="G11" s="759"/>
      <c r="H11" s="759"/>
      <c r="I11" s="759"/>
    </row>
    <row r="12" spans="1:9" s="7" customFormat="1" ht="23.25">
      <c r="A12" s="759" t="s">
        <v>14</v>
      </c>
      <c r="B12" s="759"/>
      <c r="C12" s="759"/>
      <c r="D12" s="759"/>
      <c r="E12" s="759"/>
      <c r="F12" s="759"/>
      <c r="G12" s="759"/>
      <c r="H12" s="759"/>
      <c r="I12" s="759"/>
    </row>
    <row r="13" spans="1:9" s="7" customFormat="1" ht="23.25">
      <c r="A13" s="759" t="s">
        <v>15</v>
      </c>
      <c r="B13" s="759"/>
      <c r="C13" s="759"/>
      <c r="D13" s="759"/>
      <c r="E13" s="759"/>
      <c r="F13" s="759"/>
      <c r="G13" s="759"/>
      <c r="H13" s="759"/>
      <c r="I13" s="759"/>
    </row>
    <row r="14" spans="1:9" s="7" customFormat="1" ht="23.25">
      <c r="A14" s="759" t="s">
        <v>16</v>
      </c>
      <c r="B14" s="759"/>
      <c r="C14" s="759"/>
      <c r="D14" s="759"/>
      <c r="E14" s="759"/>
      <c r="F14" s="759"/>
      <c r="G14" s="759"/>
      <c r="H14" s="759"/>
      <c r="I14" s="759"/>
    </row>
  </sheetData>
  <sheetProtection/>
  <mergeCells count="9">
    <mergeCell ref="A12:I12"/>
    <mergeCell ref="A13:I13"/>
    <mergeCell ref="A14:I14"/>
    <mergeCell ref="A1:H1"/>
    <mergeCell ref="A2:H2"/>
    <mergeCell ref="A8:I8"/>
    <mergeCell ref="A9:I9"/>
    <mergeCell ref="A10:I10"/>
    <mergeCell ref="A11:I1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6" sqref="A6:IV27"/>
    </sheetView>
  </sheetViews>
  <sheetFormatPr defaultColWidth="9.140625" defaultRowHeight="15"/>
  <cols>
    <col min="1" max="1" width="4.8515625" style="5" customWidth="1"/>
    <col min="2" max="2" width="49.28125" style="5" customWidth="1"/>
    <col min="3" max="3" width="24.28125" style="78" customWidth="1"/>
    <col min="4" max="4" width="9.421875" style="139" customWidth="1"/>
    <col min="5" max="5" width="15.421875" style="5" customWidth="1"/>
    <col min="6" max="6" width="13.28125" style="139" customWidth="1"/>
    <col min="7" max="7" width="7.28125" style="139" customWidth="1"/>
    <col min="8" max="8" width="6.8515625" style="5" customWidth="1"/>
    <col min="9" max="9" width="13.421875" style="139" bestFit="1" customWidth="1"/>
    <col min="10" max="16384" width="9.00390625" style="5" customWidth="1"/>
  </cols>
  <sheetData>
    <row r="1" spans="1:9" ht="2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1">
      <c r="A2" s="745" t="s">
        <v>314</v>
      </c>
      <c r="B2" s="745"/>
      <c r="C2" s="745"/>
      <c r="D2" s="745"/>
      <c r="E2" s="745"/>
      <c r="F2" s="745"/>
      <c r="G2" s="745"/>
      <c r="H2" s="745"/>
      <c r="I2" s="745"/>
    </row>
    <row r="3" spans="1:9" ht="21">
      <c r="A3" s="756" t="s">
        <v>367</v>
      </c>
      <c r="B3" s="756"/>
      <c r="C3" s="756"/>
      <c r="D3" s="756"/>
      <c r="E3" s="756"/>
      <c r="F3" s="756"/>
      <c r="G3" s="756"/>
      <c r="H3" s="756"/>
      <c r="I3" s="756"/>
    </row>
    <row r="4" spans="1:9" ht="21">
      <c r="A4" s="752" t="s">
        <v>0</v>
      </c>
      <c r="B4" s="752" t="s">
        <v>2</v>
      </c>
      <c r="C4" s="757" t="s">
        <v>3</v>
      </c>
      <c r="D4" s="752" t="s">
        <v>4</v>
      </c>
      <c r="E4" s="752" t="s">
        <v>5</v>
      </c>
      <c r="F4" s="752" t="s">
        <v>6</v>
      </c>
      <c r="G4" s="754" t="s">
        <v>7</v>
      </c>
      <c r="H4" s="755"/>
      <c r="I4" s="752" t="s">
        <v>8</v>
      </c>
    </row>
    <row r="5" spans="1:9" ht="21">
      <c r="A5" s="753"/>
      <c r="B5" s="753"/>
      <c r="C5" s="758"/>
      <c r="D5" s="753"/>
      <c r="E5" s="753"/>
      <c r="F5" s="753"/>
      <c r="G5" s="61" t="s">
        <v>9</v>
      </c>
      <c r="H5" s="61" t="s">
        <v>10</v>
      </c>
      <c r="I5" s="753"/>
    </row>
    <row r="6" spans="1:9" ht="21">
      <c r="A6" s="30">
        <v>1</v>
      </c>
      <c r="B6" s="31" t="s">
        <v>368</v>
      </c>
      <c r="C6" s="30" t="s">
        <v>370</v>
      </c>
      <c r="D6" s="13">
        <v>1</v>
      </c>
      <c r="E6" s="11" t="s">
        <v>360</v>
      </c>
      <c r="F6" s="62">
        <v>810000</v>
      </c>
      <c r="G6" s="101" t="s">
        <v>24</v>
      </c>
      <c r="H6" s="101"/>
      <c r="I6" s="131">
        <v>239144</v>
      </c>
    </row>
    <row r="7" spans="1:9" ht="21">
      <c r="A7" s="32"/>
      <c r="B7" s="33" t="s">
        <v>369</v>
      </c>
      <c r="C7" s="32"/>
      <c r="D7" s="18"/>
      <c r="E7" s="16"/>
      <c r="F7" s="66"/>
      <c r="G7" s="107"/>
      <c r="H7" s="107"/>
      <c r="I7" s="19"/>
    </row>
    <row r="8" spans="1:9" ht="21">
      <c r="A8" s="30">
        <v>2</v>
      </c>
      <c r="B8" s="31" t="s">
        <v>371</v>
      </c>
      <c r="C8" s="30" t="s">
        <v>372</v>
      </c>
      <c r="D8" s="13">
        <v>1</v>
      </c>
      <c r="E8" s="11" t="s">
        <v>360</v>
      </c>
      <c r="F8" s="62">
        <v>150000</v>
      </c>
      <c r="G8" s="101" t="s">
        <v>24</v>
      </c>
      <c r="H8" s="101"/>
      <c r="I8" s="131">
        <v>239144</v>
      </c>
    </row>
    <row r="9" spans="1:9" ht="21">
      <c r="A9" s="30">
        <v>3</v>
      </c>
      <c r="B9" s="31" t="s">
        <v>373</v>
      </c>
      <c r="C9" s="30" t="s">
        <v>375</v>
      </c>
      <c r="D9" s="13">
        <v>1</v>
      </c>
      <c r="E9" s="11" t="s">
        <v>360</v>
      </c>
      <c r="F9" s="62">
        <v>200000</v>
      </c>
      <c r="G9" s="101" t="s">
        <v>24</v>
      </c>
      <c r="H9" s="101"/>
      <c r="I9" s="131">
        <v>239144</v>
      </c>
    </row>
    <row r="10" spans="1:9" ht="21">
      <c r="A10" s="45"/>
      <c r="B10" s="46" t="s">
        <v>374</v>
      </c>
      <c r="C10" s="45"/>
      <c r="D10" s="23"/>
      <c r="E10" s="20"/>
      <c r="F10" s="75"/>
      <c r="G10" s="136"/>
      <c r="H10" s="136"/>
      <c r="I10" s="36"/>
    </row>
    <row r="11" spans="1:9" ht="21">
      <c r="A11" s="30">
        <v>4</v>
      </c>
      <c r="B11" s="31" t="s">
        <v>380</v>
      </c>
      <c r="C11" s="30" t="s">
        <v>376</v>
      </c>
      <c r="D11" s="13">
        <v>1</v>
      </c>
      <c r="E11" s="11" t="s">
        <v>360</v>
      </c>
      <c r="F11" s="62">
        <v>429900</v>
      </c>
      <c r="G11" s="101" t="s">
        <v>24</v>
      </c>
      <c r="H11" s="101"/>
      <c r="I11" s="131">
        <v>239144</v>
      </c>
    </row>
    <row r="12" spans="1:9" ht="21">
      <c r="A12" s="30">
        <v>5</v>
      </c>
      <c r="B12" s="31" t="s">
        <v>377</v>
      </c>
      <c r="C12" s="30" t="s">
        <v>379</v>
      </c>
      <c r="D12" s="13">
        <v>1</v>
      </c>
      <c r="E12" s="11" t="s">
        <v>360</v>
      </c>
      <c r="F12" s="62">
        <v>550000</v>
      </c>
      <c r="G12" s="101" t="s">
        <v>24</v>
      </c>
      <c r="H12" s="101"/>
      <c r="I12" s="131">
        <v>239144</v>
      </c>
    </row>
    <row r="13" spans="1:9" ht="21">
      <c r="A13" s="45"/>
      <c r="B13" s="46" t="s">
        <v>378</v>
      </c>
      <c r="C13" s="45"/>
      <c r="D13" s="23"/>
      <c r="E13" s="20"/>
      <c r="F13" s="75"/>
      <c r="G13" s="136"/>
      <c r="H13" s="136"/>
      <c r="I13" s="36"/>
    </row>
    <row r="14" spans="1:9" ht="21">
      <c r="A14" s="30">
        <v>6</v>
      </c>
      <c r="B14" s="31" t="s">
        <v>381</v>
      </c>
      <c r="C14" s="30" t="s">
        <v>382</v>
      </c>
      <c r="D14" s="13">
        <v>1</v>
      </c>
      <c r="E14" s="11" t="s">
        <v>360</v>
      </c>
      <c r="F14" s="62">
        <v>349000</v>
      </c>
      <c r="G14" s="101" t="s">
        <v>24</v>
      </c>
      <c r="H14" s="101"/>
      <c r="I14" s="131">
        <v>20090</v>
      </c>
    </row>
    <row r="15" spans="1:9" ht="21">
      <c r="A15" s="30">
        <v>7</v>
      </c>
      <c r="B15" s="31" t="s">
        <v>383</v>
      </c>
      <c r="C15" s="30" t="s">
        <v>384</v>
      </c>
      <c r="D15" s="13">
        <v>1</v>
      </c>
      <c r="E15" s="11" t="s">
        <v>360</v>
      </c>
      <c r="F15" s="62">
        <v>604600</v>
      </c>
      <c r="G15" s="101" t="s">
        <v>24</v>
      </c>
      <c r="H15" s="101"/>
      <c r="I15" s="131">
        <v>20090</v>
      </c>
    </row>
    <row r="16" spans="1:9" ht="21">
      <c r="A16" s="30">
        <v>8</v>
      </c>
      <c r="B16" s="31" t="s">
        <v>385</v>
      </c>
      <c r="C16" s="30" t="s">
        <v>387</v>
      </c>
      <c r="D16" s="13">
        <v>1</v>
      </c>
      <c r="E16" s="11" t="s">
        <v>360</v>
      </c>
      <c r="F16" s="62">
        <v>325600</v>
      </c>
      <c r="G16" s="101" t="s">
        <v>24</v>
      </c>
      <c r="H16" s="101"/>
      <c r="I16" s="131">
        <v>20090</v>
      </c>
    </row>
    <row r="17" spans="1:9" ht="21">
      <c r="A17" s="45"/>
      <c r="B17" s="46" t="s">
        <v>386</v>
      </c>
      <c r="C17" s="45"/>
      <c r="D17" s="23"/>
      <c r="E17" s="20"/>
      <c r="F17" s="75"/>
      <c r="G17" s="136"/>
      <c r="H17" s="136"/>
      <c r="I17" s="36"/>
    </row>
    <row r="18" spans="1:9" ht="21">
      <c r="A18" s="30">
        <v>9</v>
      </c>
      <c r="B18" s="31" t="s">
        <v>388</v>
      </c>
      <c r="C18" s="30" t="s">
        <v>390</v>
      </c>
      <c r="D18" s="13">
        <v>1</v>
      </c>
      <c r="E18" s="11" t="s">
        <v>360</v>
      </c>
      <c r="F18" s="62">
        <v>174500</v>
      </c>
      <c r="G18" s="101" t="s">
        <v>24</v>
      </c>
      <c r="H18" s="101"/>
      <c r="I18" s="131">
        <v>20090</v>
      </c>
    </row>
    <row r="19" spans="1:9" ht="21">
      <c r="A19" s="45"/>
      <c r="B19" s="46" t="s">
        <v>389</v>
      </c>
      <c r="C19" s="45"/>
      <c r="D19" s="23"/>
      <c r="E19" s="20"/>
      <c r="F19" s="75"/>
      <c r="G19" s="136"/>
      <c r="H19" s="136"/>
      <c r="I19" s="36"/>
    </row>
    <row r="20" spans="1:9" ht="21">
      <c r="A20" s="30">
        <v>10</v>
      </c>
      <c r="B20" s="31" t="s">
        <v>391</v>
      </c>
      <c r="C20" s="30" t="s">
        <v>390</v>
      </c>
      <c r="D20" s="13">
        <v>1</v>
      </c>
      <c r="E20" s="11" t="s">
        <v>360</v>
      </c>
      <c r="F20" s="62">
        <v>329800</v>
      </c>
      <c r="G20" s="101" t="s">
        <v>24</v>
      </c>
      <c r="H20" s="101"/>
      <c r="I20" s="131">
        <v>20090</v>
      </c>
    </row>
    <row r="21" spans="1:9" ht="21">
      <c r="A21" s="45"/>
      <c r="B21" s="46" t="s">
        <v>392</v>
      </c>
      <c r="C21" s="45"/>
      <c r="D21" s="23"/>
      <c r="E21" s="20"/>
      <c r="F21" s="75"/>
      <c r="G21" s="136"/>
      <c r="H21" s="136"/>
      <c r="I21" s="36"/>
    </row>
    <row r="22" spans="1:9" ht="21">
      <c r="A22" s="30">
        <v>11</v>
      </c>
      <c r="B22" s="31" t="s">
        <v>393</v>
      </c>
      <c r="C22" s="30" t="s">
        <v>379</v>
      </c>
      <c r="D22" s="13">
        <v>1</v>
      </c>
      <c r="E22" s="11" t="s">
        <v>360</v>
      </c>
      <c r="F22" s="62">
        <v>567100</v>
      </c>
      <c r="G22" s="101" t="s">
        <v>24</v>
      </c>
      <c r="H22" s="101"/>
      <c r="I22" s="131">
        <v>20090</v>
      </c>
    </row>
    <row r="23" spans="1:9" ht="21">
      <c r="A23" s="30">
        <v>12</v>
      </c>
      <c r="B23" s="31" t="s">
        <v>394</v>
      </c>
      <c r="C23" s="30" t="s">
        <v>379</v>
      </c>
      <c r="D23" s="13">
        <v>1</v>
      </c>
      <c r="E23" s="11" t="s">
        <v>360</v>
      </c>
      <c r="F23" s="62">
        <v>349000</v>
      </c>
      <c r="G23" s="101" t="s">
        <v>24</v>
      </c>
      <c r="H23" s="101"/>
      <c r="I23" s="131">
        <v>20090</v>
      </c>
    </row>
    <row r="24" spans="1:9" ht="21">
      <c r="A24" s="30">
        <v>13</v>
      </c>
      <c r="B24" s="31" t="s">
        <v>395</v>
      </c>
      <c r="C24" s="30" t="s">
        <v>396</v>
      </c>
      <c r="D24" s="13">
        <v>1</v>
      </c>
      <c r="E24" s="11" t="s">
        <v>360</v>
      </c>
      <c r="F24" s="62">
        <v>436200</v>
      </c>
      <c r="G24" s="101" t="s">
        <v>24</v>
      </c>
      <c r="H24" s="101"/>
      <c r="I24" s="131">
        <v>20090</v>
      </c>
    </row>
    <row r="25" spans="1:9" ht="21">
      <c r="A25" s="39">
        <v>14</v>
      </c>
      <c r="B25" s="141" t="s">
        <v>397</v>
      </c>
      <c r="C25" s="39" t="s">
        <v>376</v>
      </c>
      <c r="D25" s="26">
        <v>1</v>
      </c>
      <c r="E25" s="2" t="s">
        <v>360</v>
      </c>
      <c r="F25" s="73">
        <v>110950</v>
      </c>
      <c r="G25" s="142" t="s">
        <v>24</v>
      </c>
      <c r="H25" s="142"/>
      <c r="I25" s="143">
        <v>20090</v>
      </c>
    </row>
    <row r="26" spans="1:9" ht="21">
      <c r="A26" s="30">
        <v>15</v>
      </c>
      <c r="B26" s="31" t="s">
        <v>398</v>
      </c>
      <c r="C26" s="30" t="s">
        <v>399</v>
      </c>
      <c r="D26" s="13">
        <v>1</v>
      </c>
      <c r="E26" s="11" t="s">
        <v>360</v>
      </c>
      <c r="F26" s="62">
        <v>110950</v>
      </c>
      <c r="G26" s="101" t="s">
        <v>24</v>
      </c>
      <c r="H26" s="101"/>
      <c r="I26" s="131">
        <v>20090</v>
      </c>
    </row>
    <row r="27" spans="1:9" ht="21">
      <c r="A27" s="6"/>
      <c r="B27" s="742" t="s">
        <v>169</v>
      </c>
      <c r="C27" s="743"/>
      <c r="D27" s="743"/>
      <c r="E27" s="744"/>
      <c r="F27" s="780">
        <f>SUM(F6:F26)</f>
        <v>5497600</v>
      </c>
      <c r="G27" s="781"/>
      <c r="H27" s="781"/>
      <c r="I27" s="782"/>
    </row>
  </sheetData>
  <sheetProtection/>
  <mergeCells count="13">
    <mergeCell ref="B27:E27"/>
    <mergeCell ref="F27:I27"/>
    <mergeCell ref="A1:I1"/>
    <mergeCell ref="A3:I3"/>
    <mergeCell ref="A4:A5"/>
    <mergeCell ref="B4:B5"/>
    <mergeCell ref="C4:C5"/>
    <mergeCell ref="D4:D5"/>
    <mergeCell ref="A2:I2"/>
    <mergeCell ref="E4:E5"/>
    <mergeCell ref="F4:F5"/>
    <mergeCell ref="G4:H4"/>
    <mergeCell ref="I4:I5"/>
  </mergeCells>
  <printOptions/>
  <pageMargins left="0.28" right="0.29" top="0.3" bottom="0.33" header="0.31496062992125984" footer="0.3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58">
      <selection activeCell="B77" sqref="B77"/>
    </sheetView>
  </sheetViews>
  <sheetFormatPr defaultColWidth="9.140625" defaultRowHeight="15"/>
  <cols>
    <col min="1" max="1" width="5.28125" style="460" customWidth="1"/>
    <col min="2" max="2" width="29.7109375" style="442" customWidth="1"/>
    <col min="3" max="3" width="21.140625" style="442" customWidth="1"/>
    <col min="4" max="4" width="7.421875" style="442" customWidth="1"/>
    <col min="5" max="5" width="12.140625" style="460" customWidth="1"/>
    <col min="6" max="6" width="11.7109375" style="460" customWidth="1"/>
    <col min="7" max="7" width="15.140625" style="461" customWidth="1"/>
    <col min="8" max="8" width="19.28125" style="442" customWidth="1"/>
    <col min="9" max="9" width="11.28125" style="490" customWidth="1"/>
    <col min="10" max="16384" width="9.00390625" style="442" customWidth="1"/>
  </cols>
  <sheetData>
    <row r="1" spans="1:9" s="439" customFormat="1" ht="18.75">
      <c r="A1" s="692" t="s">
        <v>998</v>
      </c>
      <c r="B1" s="692"/>
      <c r="C1" s="692"/>
      <c r="D1" s="692"/>
      <c r="E1" s="692"/>
      <c r="F1" s="692"/>
      <c r="G1" s="692"/>
      <c r="H1" s="692"/>
      <c r="I1" s="692"/>
    </row>
    <row r="2" spans="1:9" s="439" customFormat="1" ht="18.75">
      <c r="A2" s="693" t="s">
        <v>314</v>
      </c>
      <c r="B2" s="693"/>
      <c r="C2" s="693"/>
      <c r="D2" s="693"/>
      <c r="E2" s="693"/>
      <c r="F2" s="693"/>
      <c r="G2" s="693"/>
      <c r="H2" s="693"/>
      <c r="I2" s="693"/>
    </row>
    <row r="3" spans="1:9" s="439" customFormat="1" ht="37.5">
      <c r="A3" s="470" t="s">
        <v>0</v>
      </c>
      <c r="B3" s="470" t="s">
        <v>2</v>
      </c>
      <c r="C3" s="470" t="s">
        <v>3</v>
      </c>
      <c r="D3" s="470" t="s">
        <v>4</v>
      </c>
      <c r="E3" s="470" t="s">
        <v>5</v>
      </c>
      <c r="F3" s="470" t="s">
        <v>17</v>
      </c>
      <c r="G3" s="471" t="s">
        <v>1026</v>
      </c>
      <c r="H3" s="472" t="s">
        <v>1058</v>
      </c>
      <c r="I3" s="476" t="s">
        <v>8</v>
      </c>
    </row>
    <row r="4" spans="1:9" s="440" customFormat="1" ht="18.75">
      <c r="A4" s="701" t="s">
        <v>423</v>
      </c>
      <c r="B4" s="702"/>
      <c r="C4" s="702"/>
      <c r="D4" s="702"/>
      <c r="E4" s="702"/>
      <c r="F4" s="702"/>
      <c r="G4" s="702"/>
      <c r="H4" s="702"/>
      <c r="I4" s="703"/>
    </row>
    <row r="5" spans="1:9" s="441" customFormat="1" ht="56.25">
      <c r="A5" s="418">
        <v>1</v>
      </c>
      <c r="B5" s="491" t="s">
        <v>605</v>
      </c>
      <c r="C5" s="422" t="s">
        <v>606</v>
      </c>
      <c r="D5" s="419" t="s">
        <v>607</v>
      </c>
      <c r="E5" s="420" t="s">
        <v>608</v>
      </c>
      <c r="F5" s="434" t="s">
        <v>1045</v>
      </c>
      <c r="G5" s="435">
        <v>160000</v>
      </c>
      <c r="H5" s="421" t="s">
        <v>610</v>
      </c>
      <c r="I5" s="477">
        <v>239042</v>
      </c>
    </row>
    <row r="6" spans="1:9" s="441" customFormat="1" ht="56.25">
      <c r="A6" s="418">
        <v>2</v>
      </c>
      <c r="B6" s="491" t="s">
        <v>611</v>
      </c>
      <c r="C6" s="422" t="s">
        <v>612</v>
      </c>
      <c r="D6" s="419" t="s">
        <v>427</v>
      </c>
      <c r="E6" s="420" t="s">
        <v>613</v>
      </c>
      <c r="F6" s="434" t="s">
        <v>1046</v>
      </c>
      <c r="G6" s="435">
        <v>250000</v>
      </c>
      <c r="H6" s="421" t="s">
        <v>615</v>
      </c>
      <c r="I6" s="477">
        <v>239108</v>
      </c>
    </row>
    <row r="7" spans="1:9" s="441" customFormat="1" ht="56.25">
      <c r="A7" s="418">
        <v>3</v>
      </c>
      <c r="B7" s="492" t="s">
        <v>1061</v>
      </c>
      <c r="C7" s="422" t="s">
        <v>628</v>
      </c>
      <c r="D7" s="423" t="s">
        <v>629</v>
      </c>
      <c r="E7" s="424" t="s">
        <v>630</v>
      </c>
      <c r="F7" s="436" t="s">
        <v>1047</v>
      </c>
      <c r="G7" s="437">
        <v>700000</v>
      </c>
      <c r="H7" s="424" t="s">
        <v>632</v>
      </c>
      <c r="I7" s="478">
        <v>20184</v>
      </c>
    </row>
    <row r="8" spans="1:9" s="441" customFormat="1" ht="37.5">
      <c r="A8" s="418">
        <v>4</v>
      </c>
      <c r="B8" s="493" t="s">
        <v>634</v>
      </c>
      <c r="C8" s="422" t="s">
        <v>635</v>
      </c>
      <c r="D8" s="423">
        <v>0.15</v>
      </c>
      <c r="E8" s="424" t="s">
        <v>1028</v>
      </c>
      <c r="F8" s="438">
        <v>5300000</v>
      </c>
      <c r="G8" s="437">
        <v>795000</v>
      </c>
      <c r="H8" s="424" t="s">
        <v>637</v>
      </c>
      <c r="I8" s="478">
        <v>19965</v>
      </c>
    </row>
    <row r="9" spans="1:9" s="441" customFormat="1" ht="112.5">
      <c r="A9" s="418">
        <v>5</v>
      </c>
      <c r="B9" s="494" t="s">
        <v>638</v>
      </c>
      <c r="C9" s="382" t="s">
        <v>1049</v>
      </c>
      <c r="D9" s="423" t="s">
        <v>640</v>
      </c>
      <c r="E9" s="425" t="s">
        <v>1027</v>
      </c>
      <c r="F9" s="426" t="s">
        <v>1048</v>
      </c>
      <c r="G9" s="432">
        <v>1932000</v>
      </c>
      <c r="H9" s="425" t="s">
        <v>643</v>
      </c>
      <c r="I9" s="479" t="s">
        <v>644</v>
      </c>
    </row>
    <row r="10" spans="1:9" s="441" customFormat="1" ht="37.5">
      <c r="A10" s="418">
        <v>6</v>
      </c>
      <c r="B10" s="495" t="s">
        <v>645</v>
      </c>
      <c r="C10" s="351" t="s">
        <v>1025</v>
      </c>
      <c r="D10" s="427" t="s">
        <v>647</v>
      </c>
      <c r="E10" s="417" t="s">
        <v>360</v>
      </c>
      <c r="F10" s="462" t="s">
        <v>1050</v>
      </c>
      <c r="G10" s="433">
        <f>390000*50/100</f>
        <v>195000</v>
      </c>
      <c r="H10" s="352" t="s">
        <v>649</v>
      </c>
      <c r="I10" s="480" t="s">
        <v>650</v>
      </c>
    </row>
    <row r="11" spans="1:9" s="441" customFormat="1" ht="37.5">
      <c r="A11" s="418">
        <v>7</v>
      </c>
      <c r="B11" s="495" t="s">
        <v>651</v>
      </c>
      <c r="C11" s="353" t="s">
        <v>652</v>
      </c>
      <c r="D11" s="429">
        <v>1</v>
      </c>
      <c r="E11" s="417" t="s">
        <v>360</v>
      </c>
      <c r="F11" s="462" t="s">
        <v>1051</v>
      </c>
      <c r="G11" s="433">
        <v>365000</v>
      </c>
      <c r="H11" s="430" t="s">
        <v>649</v>
      </c>
      <c r="I11" s="481" t="s">
        <v>654</v>
      </c>
    </row>
    <row r="12" spans="1:9" s="441" customFormat="1" ht="56.25">
      <c r="A12" s="424">
        <v>8</v>
      </c>
      <c r="B12" s="495" t="s">
        <v>1062</v>
      </c>
      <c r="C12" s="353" t="s">
        <v>656</v>
      </c>
      <c r="D12" s="429">
        <v>1</v>
      </c>
      <c r="E12" s="417" t="s">
        <v>1028</v>
      </c>
      <c r="F12" s="428" t="s">
        <v>1052</v>
      </c>
      <c r="G12" s="433">
        <f>500000*12/18</f>
        <v>333333.3333333333</v>
      </c>
      <c r="H12" s="430" t="s">
        <v>658</v>
      </c>
      <c r="I12" s="519">
        <v>20237</v>
      </c>
    </row>
    <row r="13" spans="1:9" s="441" customFormat="1" ht="75">
      <c r="A13" s="418">
        <v>9</v>
      </c>
      <c r="B13" s="494" t="s">
        <v>660</v>
      </c>
      <c r="C13" s="431" t="s">
        <v>661</v>
      </c>
      <c r="D13" s="429">
        <v>0.2</v>
      </c>
      <c r="E13" s="417" t="s">
        <v>360</v>
      </c>
      <c r="F13" s="462" t="s">
        <v>1053</v>
      </c>
      <c r="G13" s="433">
        <v>92400</v>
      </c>
      <c r="H13" s="430" t="s">
        <v>649</v>
      </c>
      <c r="I13" s="519">
        <v>239320</v>
      </c>
    </row>
    <row r="14" spans="1:9" s="441" customFormat="1" ht="21" customHeight="1">
      <c r="A14" s="694" t="s">
        <v>1029</v>
      </c>
      <c r="B14" s="695"/>
      <c r="C14" s="695"/>
      <c r="D14" s="695"/>
      <c r="E14" s="695"/>
      <c r="F14" s="696"/>
      <c r="G14" s="474">
        <f>SUM(G5:G13)</f>
        <v>4822733.333333333</v>
      </c>
      <c r="H14" s="711"/>
      <c r="I14" s="712"/>
    </row>
    <row r="15" spans="1:9" ht="18.75">
      <c r="A15" s="704" t="s">
        <v>20</v>
      </c>
      <c r="B15" s="704"/>
      <c r="C15" s="704"/>
      <c r="D15" s="704"/>
      <c r="E15" s="704"/>
      <c r="F15" s="704"/>
      <c r="G15" s="704"/>
      <c r="H15" s="704"/>
      <c r="I15" s="704"/>
    </row>
    <row r="16" spans="1:9" s="387" customFormat="1" ht="21.75" customHeight="1">
      <c r="A16" s="708">
        <v>10</v>
      </c>
      <c r="B16" s="705" t="s">
        <v>1031</v>
      </c>
      <c r="C16" s="412" t="s">
        <v>77</v>
      </c>
      <c r="D16" s="443">
        <v>0.5</v>
      </c>
      <c r="E16" s="444">
        <v>239309</v>
      </c>
      <c r="F16" s="446">
        <v>235000</v>
      </c>
      <c r="G16" s="446">
        <v>117500</v>
      </c>
      <c r="H16" s="400" t="s">
        <v>108</v>
      </c>
      <c r="I16" s="482">
        <v>239314</v>
      </c>
    </row>
    <row r="17" spans="1:9" s="387" customFormat="1" ht="18.75">
      <c r="A17" s="709"/>
      <c r="B17" s="706"/>
      <c r="C17" s="414" t="s">
        <v>110</v>
      </c>
      <c r="D17" s="447">
        <v>0.2</v>
      </c>
      <c r="E17" s="516" t="s">
        <v>111</v>
      </c>
      <c r="F17" s="414"/>
      <c r="G17" s="448"/>
      <c r="H17" s="404" t="s">
        <v>112</v>
      </c>
      <c r="I17" s="483"/>
    </row>
    <row r="18" spans="1:9" s="387" customFormat="1" ht="18.75">
      <c r="A18" s="709"/>
      <c r="B18" s="706"/>
      <c r="C18" s="414" t="s">
        <v>113</v>
      </c>
      <c r="D18" s="447">
        <v>0.3</v>
      </c>
      <c r="E18" s="518">
        <v>239492</v>
      </c>
      <c r="F18" s="414"/>
      <c r="G18" s="448"/>
      <c r="H18" s="404" t="s">
        <v>114</v>
      </c>
      <c r="I18" s="484"/>
    </row>
    <row r="19" spans="1:9" s="387" customFormat="1" ht="18.75">
      <c r="A19" s="710"/>
      <c r="B19" s="707"/>
      <c r="C19" s="413"/>
      <c r="D19" s="413"/>
      <c r="E19" s="517"/>
      <c r="F19" s="413"/>
      <c r="G19" s="449"/>
      <c r="H19" s="402" t="s">
        <v>115</v>
      </c>
      <c r="I19" s="485"/>
    </row>
    <row r="20" spans="1:9" s="387" customFormat="1" ht="18.75">
      <c r="A20" s="708">
        <v>11</v>
      </c>
      <c r="B20" s="705" t="s">
        <v>1030</v>
      </c>
      <c r="C20" s="412" t="s">
        <v>78</v>
      </c>
      <c r="D20" s="443">
        <v>0.4</v>
      </c>
      <c r="E20" s="450">
        <v>239144</v>
      </c>
      <c r="F20" s="446">
        <v>439150</v>
      </c>
      <c r="G20" s="446">
        <v>175660</v>
      </c>
      <c r="H20" s="400" t="s">
        <v>117</v>
      </c>
      <c r="I20" s="482">
        <v>239317</v>
      </c>
    </row>
    <row r="21" spans="1:9" s="387" customFormat="1" ht="18.75">
      <c r="A21" s="709"/>
      <c r="B21" s="706"/>
      <c r="C21" s="414" t="s">
        <v>77</v>
      </c>
      <c r="D21" s="447">
        <v>0.4</v>
      </c>
      <c r="E21" s="516" t="s">
        <v>119</v>
      </c>
      <c r="F21" s="414"/>
      <c r="G21" s="448"/>
      <c r="H21" s="404" t="s">
        <v>120</v>
      </c>
      <c r="I21" s="483"/>
    </row>
    <row r="22" spans="1:9" s="387" customFormat="1" ht="18.75">
      <c r="A22" s="710"/>
      <c r="B22" s="707"/>
      <c r="C22" s="413" t="s">
        <v>121</v>
      </c>
      <c r="D22" s="451">
        <v>0.2</v>
      </c>
      <c r="E22" s="452">
        <v>239508</v>
      </c>
      <c r="F22" s="413"/>
      <c r="G22" s="449"/>
      <c r="H22" s="413"/>
      <c r="I22" s="485"/>
    </row>
    <row r="23" spans="1:9" s="387" customFormat="1" ht="18.75">
      <c r="A23" s="694" t="s">
        <v>931</v>
      </c>
      <c r="B23" s="695"/>
      <c r="C23" s="695"/>
      <c r="D23" s="695"/>
      <c r="E23" s="695"/>
      <c r="F23" s="696"/>
      <c r="G23" s="469">
        <f>SUM(G16:G22)</f>
        <v>293160</v>
      </c>
      <c r="H23" s="697"/>
      <c r="I23" s="698"/>
    </row>
    <row r="24" spans="1:9" ht="18.75">
      <c r="A24" s="699" t="s">
        <v>678</v>
      </c>
      <c r="B24" s="699"/>
      <c r="C24" s="699"/>
      <c r="D24" s="699"/>
      <c r="E24" s="699"/>
      <c r="F24" s="699"/>
      <c r="G24" s="699"/>
      <c r="H24" s="699"/>
      <c r="I24" s="699"/>
    </row>
    <row r="25" spans="1:9" s="387" customFormat="1" ht="37.5">
      <c r="A25" s="345">
        <v>12</v>
      </c>
      <c r="B25" s="494" t="s">
        <v>999</v>
      </c>
      <c r="C25" s="453" t="s">
        <v>1000</v>
      </c>
      <c r="D25" s="454">
        <v>1</v>
      </c>
      <c r="E25" s="453" t="s">
        <v>1129</v>
      </c>
      <c r="F25" s="455">
        <v>370086</v>
      </c>
      <c r="G25" s="455">
        <v>370086</v>
      </c>
      <c r="H25" s="456" t="s">
        <v>1001</v>
      </c>
      <c r="I25" s="486">
        <v>20144</v>
      </c>
    </row>
    <row r="26" spans="1:9" s="387" customFormat="1" ht="37.5">
      <c r="A26" s="345">
        <v>13</v>
      </c>
      <c r="B26" s="494" t="s">
        <v>1002</v>
      </c>
      <c r="C26" s="453" t="s">
        <v>1003</v>
      </c>
      <c r="D26" s="454">
        <v>0.6</v>
      </c>
      <c r="E26" s="453" t="s">
        <v>1129</v>
      </c>
      <c r="F26" s="455">
        <v>234000</v>
      </c>
      <c r="G26" s="455">
        <v>140400</v>
      </c>
      <c r="H26" s="456" t="s">
        <v>1001</v>
      </c>
      <c r="I26" s="486">
        <v>20144</v>
      </c>
    </row>
    <row r="27" spans="1:9" s="387" customFormat="1" ht="18.75">
      <c r="A27" s="713">
        <v>14</v>
      </c>
      <c r="B27" s="715" t="s">
        <v>1004</v>
      </c>
      <c r="C27" s="453" t="s">
        <v>1005</v>
      </c>
      <c r="D27" s="454">
        <v>0.5</v>
      </c>
      <c r="E27" s="453" t="s">
        <v>360</v>
      </c>
      <c r="F27" s="722">
        <v>390000</v>
      </c>
      <c r="G27" s="722">
        <v>195000</v>
      </c>
      <c r="H27" s="713" t="s">
        <v>1006</v>
      </c>
      <c r="I27" s="717">
        <v>239316</v>
      </c>
    </row>
    <row r="28" spans="1:9" s="387" customFormat="1" ht="18.75">
      <c r="A28" s="714"/>
      <c r="B28" s="716"/>
      <c r="C28" s="453" t="s">
        <v>1130</v>
      </c>
      <c r="D28" s="454"/>
      <c r="E28" s="453"/>
      <c r="F28" s="723"/>
      <c r="G28" s="723"/>
      <c r="H28" s="714"/>
      <c r="I28" s="718"/>
    </row>
    <row r="29" spans="1:9" s="387" customFormat="1" ht="39.75" customHeight="1">
      <c r="A29" s="453">
        <v>15</v>
      </c>
      <c r="B29" s="494" t="s">
        <v>1007</v>
      </c>
      <c r="C29" s="453" t="s">
        <v>1008</v>
      </c>
      <c r="D29" s="454">
        <v>1</v>
      </c>
      <c r="E29" s="453" t="s">
        <v>360</v>
      </c>
      <c r="F29" s="455">
        <v>647550</v>
      </c>
      <c r="G29" s="455">
        <v>647550</v>
      </c>
      <c r="H29" s="453" t="s">
        <v>643</v>
      </c>
      <c r="I29" s="486">
        <v>19990</v>
      </c>
    </row>
    <row r="30" spans="1:9" s="387" customFormat="1" ht="56.25">
      <c r="A30" s="345">
        <v>16</v>
      </c>
      <c r="B30" s="494" t="s">
        <v>1009</v>
      </c>
      <c r="C30" s="453" t="s">
        <v>1010</v>
      </c>
      <c r="D30" s="454">
        <v>1</v>
      </c>
      <c r="E30" s="453" t="s">
        <v>360</v>
      </c>
      <c r="F30" s="455">
        <v>313300</v>
      </c>
      <c r="G30" s="455">
        <v>313300</v>
      </c>
      <c r="H30" s="453" t="s">
        <v>1006</v>
      </c>
      <c r="I30" s="486">
        <v>20086</v>
      </c>
    </row>
    <row r="31" spans="1:9" s="387" customFormat="1" ht="56.25">
      <c r="A31" s="345">
        <v>17</v>
      </c>
      <c r="B31" s="494" t="s">
        <v>1011</v>
      </c>
      <c r="C31" s="453" t="s">
        <v>1012</v>
      </c>
      <c r="D31" s="454">
        <v>1</v>
      </c>
      <c r="E31" s="453" t="s">
        <v>1127</v>
      </c>
      <c r="F31" s="455">
        <v>127000</v>
      </c>
      <c r="G31" s="455">
        <v>127000</v>
      </c>
      <c r="H31" s="453" t="s">
        <v>1013</v>
      </c>
      <c r="I31" s="486">
        <v>239058</v>
      </c>
    </row>
    <row r="32" spans="1:9" s="387" customFormat="1" ht="56.25">
      <c r="A32" s="453">
        <v>18</v>
      </c>
      <c r="B32" s="494" t="s">
        <v>1014</v>
      </c>
      <c r="C32" s="453" t="s">
        <v>1015</v>
      </c>
      <c r="D32" s="454">
        <v>1</v>
      </c>
      <c r="E32" s="453" t="s">
        <v>1128</v>
      </c>
      <c r="F32" s="455">
        <v>120000</v>
      </c>
      <c r="G32" s="455">
        <v>120000</v>
      </c>
      <c r="H32" s="453" t="s">
        <v>1013</v>
      </c>
      <c r="I32" s="486">
        <v>239078</v>
      </c>
    </row>
    <row r="33" spans="1:9" s="387" customFormat="1" ht="56.25">
      <c r="A33" s="453">
        <v>19</v>
      </c>
      <c r="B33" s="494" t="s">
        <v>1016</v>
      </c>
      <c r="C33" s="453" t="s">
        <v>1017</v>
      </c>
      <c r="D33" s="454">
        <v>1</v>
      </c>
      <c r="E33" s="453" t="s">
        <v>360</v>
      </c>
      <c r="F33" s="455">
        <v>1092000</v>
      </c>
      <c r="G33" s="455">
        <v>1092000</v>
      </c>
      <c r="H33" s="453" t="s">
        <v>1006</v>
      </c>
      <c r="I33" s="486">
        <v>239065</v>
      </c>
    </row>
    <row r="34" spans="1:9" s="387" customFormat="1" ht="93.75">
      <c r="A34" s="345">
        <v>20</v>
      </c>
      <c r="B34" s="494" t="s">
        <v>1018</v>
      </c>
      <c r="C34" s="453" t="s">
        <v>1019</v>
      </c>
      <c r="D34" s="454">
        <v>1</v>
      </c>
      <c r="E34" s="453" t="s">
        <v>360</v>
      </c>
      <c r="F34" s="455">
        <v>160000</v>
      </c>
      <c r="G34" s="455">
        <v>160000</v>
      </c>
      <c r="H34" s="453" t="s">
        <v>1020</v>
      </c>
      <c r="I34" s="486">
        <v>239105</v>
      </c>
    </row>
    <row r="35" spans="1:9" s="387" customFormat="1" ht="37.5">
      <c r="A35" s="345">
        <v>21</v>
      </c>
      <c r="B35" s="494" t="s">
        <v>1021</v>
      </c>
      <c r="C35" s="453" t="s">
        <v>1022</v>
      </c>
      <c r="D35" s="454">
        <v>1</v>
      </c>
      <c r="E35" s="453" t="s">
        <v>360</v>
      </c>
      <c r="F35" s="455">
        <v>256667</v>
      </c>
      <c r="G35" s="455">
        <v>256667</v>
      </c>
      <c r="H35" s="453" t="s">
        <v>1013</v>
      </c>
      <c r="I35" s="486">
        <v>239065</v>
      </c>
    </row>
    <row r="36" spans="1:9" s="387" customFormat="1" ht="57" customHeight="1">
      <c r="A36" s="453">
        <v>22</v>
      </c>
      <c r="B36" s="494" t="s">
        <v>1023</v>
      </c>
      <c r="C36" s="453" t="s">
        <v>1024</v>
      </c>
      <c r="D36" s="454">
        <v>1</v>
      </c>
      <c r="E36" s="453" t="s">
        <v>1126</v>
      </c>
      <c r="F36" s="455">
        <v>558353</v>
      </c>
      <c r="G36" s="455">
        <v>558353</v>
      </c>
      <c r="H36" s="453" t="s">
        <v>1006</v>
      </c>
      <c r="I36" s="486">
        <v>239380</v>
      </c>
    </row>
    <row r="37" spans="1:9" s="387" customFormat="1" ht="18.75">
      <c r="A37" s="694" t="s">
        <v>931</v>
      </c>
      <c r="B37" s="695"/>
      <c r="C37" s="695"/>
      <c r="D37" s="695"/>
      <c r="E37" s="695"/>
      <c r="F37" s="696"/>
      <c r="G37" s="475">
        <f>SUM(G25:G36)</f>
        <v>3980356</v>
      </c>
      <c r="H37" s="725"/>
      <c r="I37" s="726"/>
    </row>
    <row r="38" spans="1:9" ht="18.75">
      <c r="A38" s="700" t="s">
        <v>858</v>
      </c>
      <c r="B38" s="700"/>
      <c r="C38" s="700"/>
      <c r="D38" s="700"/>
      <c r="E38" s="700"/>
      <c r="F38" s="700"/>
      <c r="G38" s="700"/>
      <c r="H38" s="700"/>
      <c r="I38" s="700"/>
    </row>
    <row r="39" spans="1:9" ht="79.5" customHeight="1">
      <c r="A39" s="465">
        <v>23</v>
      </c>
      <c r="B39" s="493" t="s">
        <v>1037</v>
      </c>
      <c r="C39" s="463" t="s">
        <v>1038</v>
      </c>
      <c r="D39" s="454">
        <v>1</v>
      </c>
      <c r="E39" s="453" t="s">
        <v>360</v>
      </c>
      <c r="F39" s="464">
        <v>500000</v>
      </c>
      <c r="G39" s="464">
        <v>500000</v>
      </c>
      <c r="H39" s="463" t="s">
        <v>1039</v>
      </c>
      <c r="I39" s="487">
        <v>19883</v>
      </c>
    </row>
    <row r="40" spans="1:9" ht="56.25">
      <c r="A40" s="465">
        <v>24</v>
      </c>
      <c r="B40" s="493" t="s">
        <v>1040</v>
      </c>
      <c r="C40" s="463" t="s">
        <v>1042</v>
      </c>
      <c r="D40" s="454">
        <v>1</v>
      </c>
      <c r="E40" s="453" t="s">
        <v>360</v>
      </c>
      <c r="F40" s="464">
        <v>34987500</v>
      </c>
      <c r="G40" s="464">
        <v>3498750</v>
      </c>
      <c r="H40" s="463" t="s">
        <v>1041</v>
      </c>
      <c r="I40" s="487">
        <v>20209</v>
      </c>
    </row>
    <row r="41" spans="1:9" ht="39.75" customHeight="1">
      <c r="A41" s="465">
        <v>25</v>
      </c>
      <c r="B41" s="493" t="s">
        <v>1043</v>
      </c>
      <c r="C41" s="463" t="s">
        <v>1042</v>
      </c>
      <c r="D41" s="454">
        <v>1</v>
      </c>
      <c r="E41" s="453" t="s">
        <v>360</v>
      </c>
      <c r="F41" s="464">
        <v>4881456</v>
      </c>
      <c r="G41" s="464">
        <v>4881456</v>
      </c>
      <c r="H41" s="463" t="s">
        <v>1044</v>
      </c>
      <c r="I41" s="487">
        <v>19959</v>
      </c>
    </row>
    <row r="42" spans="1:9" ht="18.75">
      <c r="A42" s="694" t="s">
        <v>857</v>
      </c>
      <c r="B42" s="695"/>
      <c r="C42" s="695"/>
      <c r="D42" s="695"/>
      <c r="E42" s="695"/>
      <c r="F42" s="696"/>
      <c r="G42" s="473">
        <f>SUM(G39:G41)</f>
        <v>8880206</v>
      </c>
      <c r="H42" s="719"/>
      <c r="I42" s="720"/>
    </row>
    <row r="43" spans="1:9" ht="18.75">
      <c r="A43" s="704" t="s">
        <v>878</v>
      </c>
      <c r="B43" s="704"/>
      <c r="C43" s="704"/>
      <c r="D43" s="704"/>
      <c r="E43" s="704"/>
      <c r="F43" s="704"/>
      <c r="G43" s="704"/>
      <c r="H43" s="704"/>
      <c r="I43" s="704"/>
    </row>
    <row r="44" spans="1:9" s="387" customFormat="1" ht="43.5" customHeight="1">
      <c r="A44" s="411">
        <v>26</v>
      </c>
      <c r="B44" s="495" t="s">
        <v>1035</v>
      </c>
      <c r="C44" s="411" t="s">
        <v>205</v>
      </c>
      <c r="D44" s="454">
        <v>1</v>
      </c>
      <c r="E44" s="453" t="s">
        <v>360</v>
      </c>
      <c r="F44" s="457">
        <v>646800</v>
      </c>
      <c r="G44" s="458">
        <v>646800</v>
      </c>
      <c r="H44" s="459" t="s">
        <v>1036</v>
      </c>
      <c r="I44" s="486" t="s">
        <v>1131</v>
      </c>
    </row>
    <row r="45" spans="1:9" ht="18.75">
      <c r="A45" s="694" t="s">
        <v>921</v>
      </c>
      <c r="B45" s="695"/>
      <c r="C45" s="695"/>
      <c r="D45" s="695"/>
      <c r="E45" s="695"/>
      <c r="F45" s="696"/>
      <c r="G45" s="473">
        <f>SUM(G44)</f>
        <v>646800</v>
      </c>
      <c r="H45" s="719"/>
      <c r="I45" s="720"/>
    </row>
    <row r="46" spans="1:9" ht="18.75">
      <c r="A46" s="704" t="s">
        <v>922</v>
      </c>
      <c r="B46" s="704"/>
      <c r="C46" s="704"/>
      <c r="D46" s="704"/>
      <c r="E46" s="704"/>
      <c r="F46" s="704"/>
      <c r="G46" s="704"/>
      <c r="H46" s="704"/>
      <c r="I46" s="704"/>
    </row>
    <row r="47" spans="1:9" s="387" customFormat="1" ht="56.25">
      <c r="A47" s="400">
        <v>27</v>
      </c>
      <c r="B47" s="496" t="s">
        <v>1059</v>
      </c>
      <c r="C47" s="346" t="s">
        <v>210</v>
      </c>
      <c r="D47" s="454">
        <v>1</v>
      </c>
      <c r="E47" s="453" t="s">
        <v>360</v>
      </c>
      <c r="F47" s="445">
        <v>200000</v>
      </c>
      <c r="G47" s="445">
        <v>200000</v>
      </c>
      <c r="H47" s="400" t="s">
        <v>209</v>
      </c>
      <c r="I47" s="482">
        <v>19989</v>
      </c>
    </row>
    <row r="48" spans="1:9" s="387" customFormat="1" ht="56.25">
      <c r="A48" s="345">
        <v>28</v>
      </c>
      <c r="B48" s="493" t="s">
        <v>1060</v>
      </c>
      <c r="C48" s="346" t="s">
        <v>210</v>
      </c>
      <c r="D48" s="454">
        <v>1</v>
      </c>
      <c r="E48" s="453" t="s">
        <v>360</v>
      </c>
      <c r="F48" s="459">
        <v>5218000</v>
      </c>
      <c r="G48" s="459">
        <v>5218000</v>
      </c>
      <c r="H48" s="345" t="s">
        <v>211</v>
      </c>
      <c r="I48" s="486">
        <v>19784</v>
      </c>
    </row>
    <row r="49" spans="1:9" ht="18.75">
      <c r="A49" s="694" t="s">
        <v>923</v>
      </c>
      <c r="B49" s="695"/>
      <c r="C49" s="695"/>
      <c r="D49" s="695"/>
      <c r="E49" s="695"/>
      <c r="F49" s="696"/>
      <c r="G49" s="473">
        <f>SUM(G47:G48)</f>
        <v>5418000</v>
      </c>
      <c r="H49" s="719"/>
      <c r="I49" s="720"/>
    </row>
    <row r="50" spans="1:9" ht="18" customHeight="1">
      <c r="A50" s="704" t="s">
        <v>258</v>
      </c>
      <c r="B50" s="704"/>
      <c r="C50" s="704"/>
      <c r="D50" s="704"/>
      <c r="E50" s="704"/>
      <c r="F50" s="704"/>
      <c r="G50" s="704"/>
      <c r="H50" s="704"/>
      <c r="I50" s="704"/>
    </row>
    <row r="51" spans="1:9" s="387" customFormat="1" ht="23.25" customHeight="1">
      <c r="A51" s="708">
        <v>29</v>
      </c>
      <c r="B51" s="705" t="s">
        <v>1032</v>
      </c>
      <c r="C51" s="412" t="s">
        <v>350</v>
      </c>
      <c r="D51" s="443">
        <v>0.5</v>
      </c>
      <c r="E51" s="444" t="s">
        <v>351</v>
      </c>
      <c r="F51" s="445">
        <v>788500</v>
      </c>
      <c r="G51" s="446">
        <v>394250</v>
      </c>
      <c r="H51" s="400" t="s">
        <v>117</v>
      </c>
      <c r="I51" s="488">
        <v>19998</v>
      </c>
    </row>
    <row r="52" spans="1:9" s="387" customFormat="1" ht="20.25" customHeight="1">
      <c r="A52" s="709"/>
      <c r="B52" s="706"/>
      <c r="C52" s="414" t="s">
        <v>269</v>
      </c>
      <c r="D52" s="447">
        <v>0.5</v>
      </c>
      <c r="E52" s="516"/>
      <c r="F52" s="414"/>
      <c r="G52" s="448"/>
      <c r="H52" s="404" t="s">
        <v>1057</v>
      </c>
      <c r="I52" s="483"/>
    </row>
    <row r="53" spans="1:9" s="387" customFormat="1" ht="30" customHeight="1">
      <c r="A53" s="710"/>
      <c r="B53" s="707"/>
      <c r="C53" s="414"/>
      <c r="D53" s="447"/>
      <c r="E53" s="518"/>
      <c r="F53" s="414"/>
      <c r="G53" s="448"/>
      <c r="H53" s="404"/>
      <c r="I53" s="484"/>
    </row>
    <row r="54" spans="1:9" s="387" customFormat="1" ht="36" customHeight="1">
      <c r="A54" s="708">
        <v>30</v>
      </c>
      <c r="B54" s="705" t="s">
        <v>1033</v>
      </c>
      <c r="C54" s="412" t="s">
        <v>355</v>
      </c>
      <c r="D54" s="443">
        <v>0.7</v>
      </c>
      <c r="E54" s="450" t="s">
        <v>356</v>
      </c>
      <c r="F54" s="445">
        <v>820000</v>
      </c>
      <c r="G54" s="446">
        <v>246000</v>
      </c>
      <c r="H54" s="400" t="s">
        <v>117</v>
      </c>
      <c r="I54" s="488">
        <v>20029</v>
      </c>
    </row>
    <row r="55" spans="1:9" s="387" customFormat="1" ht="41.25" customHeight="1">
      <c r="A55" s="710"/>
      <c r="B55" s="707"/>
      <c r="C55" s="413" t="s">
        <v>269</v>
      </c>
      <c r="D55" s="451">
        <v>0.3</v>
      </c>
      <c r="E55" s="517"/>
      <c r="F55" s="413"/>
      <c r="G55" s="449"/>
      <c r="H55" s="402" t="s">
        <v>1057</v>
      </c>
      <c r="I55" s="485"/>
    </row>
    <row r="56" spans="1:9" s="387" customFormat="1" ht="22.5" customHeight="1">
      <c r="A56" s="708">
        <v>31</v>
      </c>
      <c r="B56" s="705" t="s">
        <v>1034</v>
      </c>
      <c r="C56" s="412" t="s">
        <v>350</v>
      </c>
      <c r="D56" s="443">
        <v>0.5</v>
      </c>
      <c r="E56" s="450" t="s">
        <v>307</v>
      </c>
      <c r="F56" s="445">
        <v>550000</v>
      </c>
      <c r="G56" s="446">
        <v>275000</v>
      </c>
      <c r="H56" s="400" t="s">
        <v>117</v>
      </c>
      <c r="I56" s="488">
        <v>20059</v>
      </c>
    </row>
    <row r="57" spans="1:9" s="387" customFormat="1" ht="27.75" customHeight="1">
      <c r="A57" s="709"/>
      <c r="B57" s="706"/>
      <c r="C57" s="414" t="s">
        <v>269</v>
      </c>
      <c r="D57" s="447">
        <v>0.5</v>
      </c>
      <c r="E57" s="516"/>
      <c r="F57" s="414"/>
      <c r="G57" s="448"/>
      <c r="H57" s="404" t="s">
        <v>1057</v>
      </c>
      <c r="I57" s="483"/>
    </row>
    <row r="58" spans="1:9" s="387" customFormat="1" ht="30.75" customHeight="1">
      <c r="A58" s="710"/>
      <c r="B58" s="707"/>
      <c r="C58" s="413"/>
      <c r="D58" s="451"/>
      <c r="E58" s="452"/>
      <c r="F58" s="413"/>
      <c r="G58" s="449"/>
      <c r="H58" s="413"/>
      <c r="I58" s="485"/>
    </row>
    <row r="59" spans="1:9" s="387" customFormat="1" ht="18.75">
      <c r="A59" s="694" t="s">
        <v>925</v>
      </c>
      <c r="B59" s="695"/>
      <c r="C59" s="695"/>
      <c r="D59" s="695"/>
      <c r="E59" s="695"/>
      <c r="F59" s="696"/>
      <c r="G59" s="469">
        <f>SUM(G51:G58)</f>
        <v>915250</v>
      </c>
      <c r="H59" s="697"/>
      <c r="I59" s="698"/>
    </row>
    <row r="60" spans="1:9" ht="18.75">
      <c r="A60" s="700" t="s">
        <v>362</v>
      </c>
      <c r="B60" s="700"/>
      <c r="C60" s="700"/>
      <c r="D60" s="700"/>
      <c r="E60" s="700"/>
      <c r="F60" s="700"/>
      <c r="G60" s="700"/>
      <c r="H60" s="700"/>
      <c r="I60" s="700"/>
    </row>
    <row r="61" spans="1:9" s="387" customFormat="1" ht="18.75">
      <c r="A61" s="709">
        <v>32</v>
      </c>
      <c r="B61" s="706" t="s">
        <v>361</v>
      </c>
      <c r="C61" s="414" t="s">
        <v>365</v>
      </c>
      <c r="D61" s="447">
        <v>1</v>
      </c>
      <c r="E61" s="721" t="s">
        <v>366</v>
      </c>
      <c r="F61" s="466">
        <v>1500000</v>
      </c>
      <c r="G61" s="467">
        <v>1500000</v>
      </c>
      <c r="H61" s="404" t="s">
        <v>1054</v>
      </c>
      <c r="I61" s="489">
        <v>19953</v>
      </c>
    </row>
    <row r="62" spans="1:9" s="387" customFormat="1" ht="18.75">
      <c r="A62" s="709"/>
      <c r="B62" s="706"/>
      <c r="C62" s="414"/>
      <c r="D62" s="447"/>
      <c r="E62" s="721"/>
      <c r="F62" s="414"/>
      <c r="G62" s="448"/>
      <c r="H62" s="404" t="s">
        <v>1055</v>
      </c>
      <c r="I62" s="483"/>
    </row>
    <row r="63" spans="1:9" s="387" customFormat="1" ht="18.75">
      <c r="A63" s="710"/>
      <c r="B63" s="707"/>
      <c r="C63" s="414"/>
      <c r="D63" s="447"/>
      <c r="E63" s="518">
        <v>239249</v>
      </c>
      <c r="F63" s="414"/>
      <c r="G63" s="448"/>
      <c r="H63" s="404" t="s">
        <v>364</v>
      </c>
      <c r="I63" s="484"/>
    </row>
    <row r="64" spans="1:9" s="387" customFormat="1" ht="18.75">
      <c r="A64" s="694" t="s">
        <v>1056</v>
      </c>
      <c r="B64" s="695"/>
      <c r="C64" s="695"/>
      <c r="D64" s="695"/>
      <c r="E64" s="695"/>
      <c r="F64" s="696"/>
      <c r="G64" s="469">
        <f>SUM(G61:G63)</f>
        <v>1500000</v>
      </c>
      <c r="H64" s="697"/>
      <c r="I64" s="698"/>
    </row>
    <row r="65" spans="1:7" ht="21" customHeight="1">
      <c r="A65" s="724" t="s">
        <v>1132</v>
      </c>
      <c r="B65" s="724"/>
      <c r="C65" s="724"/>
      <c r="D65" s="724"/>
      <c r="E65" s="724"/>
      <c r="F65" s="724"/>
      <c r="G65" s="380">
        <f>G64+G59+G49+G45+G42+G37+G23+G14</f>
        <v>26456505.333333332</v>
      </c>
    </row>
    <row r="70" ht="18.75">
      <c r="H70" s="468"/>
    </row>
  </sheetData>
  <sheetProtection/>
  <mergeCells count="46">
    <mergeCell ref="F27:F28"/>
    <mergeCell ref="G27:G28"/>
    <mergeCell ref="A64:F64"/>
    <mergeCell ref="H64:I64"/>
    <mergeCell ref="A65:F65"/>
    <mergeCell ref="A42:F42"/>
    <mergeCell ref="H42:I42"/>
    <mergeCell ref="A37:F37"/>
    <mergeCell ref="H37:I37"/>
    <mergeCell ref="A45:F45"/>
    <mergeCell ref="H45:I45"/>
    <mergeCell ref="A56:A58"/>
    <mergeCell ref="B56:B58"/>
    <mergeCell ref="A60:I60"/>
    <mergeCell ref="B61:B63"/>
    <mergeCell ref="A61:A63"/>
    <mergeCell ref="E61:E62"/>
    <mergeCell ref="A59:F59"/>
    <mergeCell ref="H59:I59"/>
    <mergeCell ref="A50:I50"/>
    <mergeCell ref="B51:B53"/>
    <mergeCell ref="A51:A53"/>
    <mergeCell ref="B54:B55"/>
    <mergeCell ref="A54:A55"/>
    <mergeCell ref="A49:F49"/>
    <mergeCell ref="H49:I49"/>
    <mergeCell ref="A20:A22"/>
    <mergeCell ref="A16:A19"/>
    <mergeCell ref="B16:B19"/>
    <mergeCell ref="H14:I14"/>
    <mergeCell ref="A43:I43"/>
    <mergeCell ref="A46:I46"/>
    <mergeCell ref="A27:A28"/>
    <mergeCell ref="B27:B28"/>
    <mergeCell ref="H27:H28"/>
    <mergeCell ref="I27:I28"/>
    <mergeCell ref="A1:I1"/>
    <mergeCell ref="A2:I2"/>
    <mergeCell ref="A23:F23"/>
    <mergeCell ref="H23:I23"/>
    <mergeCell ref="A24:I24"/>
    <mergeCell ref="A38:I38"/>
    <mergeCell ref="A4:I4"/>
    <mergeCell ref="A14:F14"/>
    <mergeCell ref="A15:I15"/>
    <mergeCell ref="B20:B22"/>
  </mergeCells>
  <hyperlinks>
    <hyperlink ref="B5" r:id="rId1" display="การศึกษาคุณภาพน้ำในบ่อน้ำพุร้อนของอ่างเก็บน้ำบางพระ อ. ศรีราชา จ.ชลบุรี         "/>
    <hyperlink ref="B6" r:id="rId2" display="การศึกษาประสิทธิภาพและผลกระทบของการใช้สารคอปเปอร์ซัลเฟตในการกำจัดสาหร่ายพิษ ในแหล่งน้ำของกองทัพอากาศ"/>
    <hyperlink ref="B7" r:id="rId3" display="หัวเชื้อราปฏิปักษ์อัดเม็ด Trichoderma และ  การใช้ประโยชน์แบบยั่งยืน"/>
    <hyperlink ref="B8" r:id="rId4" display="โครงการวิจัยและพัฒนา Smart Meter ต้นแบบสำหรับ AMI"/>
    <hyperlink ref="B9" r:id="rId5" display="โครงการพัฒนาระบบสารสนเทศสำหรับการควบคุมและจัดการโครงข่ายระบบผลิตพลังงานจากแสงอาทิตย์"/>
    <hyperlink ref="B10" r:id="rId6" display="การพัฒนายางธรรมชาติที่มีความต้านทานต่อการติดไฟสูง "/>
    <hyperlink ref="B11" r:id="rId7" display="การเตรียมพอลิเมอร์แคปซูลที่หุ้มวัสดุเก็บความร้อนเพื่อใช้ในงานสิ่งทอ"/>
    <hyperlink ref="B12" r:id="rId8" display="การพัฒนาฟิล์มบางของ WO3/BiVO4 โดยใช้อนุภาคระดับนาโนเมตรของเงิน สำหรับทำน้ำให้บริสุทธิ์ด้วยเทคนิคโฟโตอิเล็กโตรเคมิคอล"/>
    <hyperlink ref="B13" r:id="rId9" display="การประยุกต์ใช้ Membrane-bound Glucose Dehydrogenase จากแบคทีเรียอะซิติกทนร้อนเพื่อพัฒนาเป็น Glucose Biosensor (ระยะที 2)"/>
    <hyperlink ref="B16:B19" r:id="rId10" display="การทดสอบเบื้องต้นในการใช้เครื่องไมโครเวฟแบบต่อเนื่องในการทำสุกและลดความชื้นอาหารกุ้ง"/>
    <hyperlink ref="B20:B22" r:id="rId11" display="การอบแห้งเนื้อผลลำไย ลิ้นจี่และเงาะด้วยไมโครเวฟร่วมกับอินฟราเรด "/>
    <hyperlink ref="B25" r:id="rId12" display="เครื่องปั้มระบบไฮดรอลิกสำหรับขึ้นรูปฆ้องเล็กด้วยแม่พิมพ์เดี่ยว"/>
    <hyperlink ref="B26" r:id="rId13" display="เครื่องรีดและกรีดเส้นผักตบชวาอัตโนมัติสำหรับงานหัตถกรรม"/>
    <hyperlink ref="B27" r:id="rId14" display="การพัฒนายางธรรมชาติที่มีความต้านทานต่อการติดไฟสูง"/>
    <hyperlink ref="B61:B63" r:id="rId15" display="การพัฒนาผลิตภัณฑ์ชุมชนจากทรัพยากรชีวภาพและภูมิปัญญาท้องถิ่น"/>
    <hyperlink ref="B56:B58" r:id="rId16" display="การสร้างมูลค่าเพิ่มให้กับตราโดยการบูรณาการรายการอาหารท้องถิ่นไทย และการส่งเสริมการตลาดของภัตตาคาร/ร้านอาหารสำหรับนักท่องเที่ยว : กรณีศึกษาพัทยา จังหวัดชลบุรี"/>
    <hyperlink ref="B54:B55" r:id="rId17" display="แผนการตลาดเพื่อส่งเสริมคุณค่าครัวไทยสู่ตลาดอาเซี่ยน : กรณีศึกษาประเทศไทย, สาธารณรัฐประชาธิปไตยประชาชนลาวและราชอาณาจักรกัมพูชา"/>
    <hyperlink ref="B51:B53" r:id="rId18" display="การท่องเที่ยวเชิงสร้างสรรค์ : กรณีศึกษาตามแนวพื้นที่ชายฝั่งตอนใต้ จากประเทศไทยไปราชอาณาจักรกัมพูชาและสาธารณรัฐสังคมนิยมเวียดนาม"/>
    <hyperlink ref="B48" r:id="rId19" display="โครงการพัฒนามาตรฐานอาชีพกลุ่มอุตสาหกรรมการผลิตและกลุ่มอุตสาหกรรมบริการเพื่อสถาบันคุณวุติวิชาชีพ"/>
    <hyperlink ref="B47" r:id="rId20" display="การพัฒนามาตรฐานการบริหารจัดการการเรียนการสอนที่บูรณาการการเรียนรู้กับการทำงาน (Work-integrated Learning:WIL)"/>
    <hyperlink ref="B44" r:id="rId21" display="การวิจัยและพัฒนาผลิตภัณฑ์เคหะสิ่งทอและผืนผ้าด้วยเทคโนโลยีฟอกย้อมตกแต่งสำเร็จ"/>
    <hyperlink ref="B41" r:id="rId22" display="โครงการวิจัยเชิงปฏิบัติการแบบมีส่วนร่วมเพื่อสร้างกำลังใจในสังคมเรือนจำ"/>
    <hyperlink ref="B40" r:id="rId23" display="จัดทำแผนพัฒนาที่อยู่อาศัยและแผนป้องกันแก้ไขปัญาชุมชนแออัด ปีงบประมาณ 2555 จังหวัดพังงา"/>
    <hyperlink ref="B39" r:id="rId24" display="โครงการ 150 ปี ตลาดหมื่นหาญบ้านปากบาง เพื่อวิเคราะห์ข้อมูลเพทาอจัดทำแผนพื้นฟูและพัฒนาที่ยังยืน และแนวทางกายภาพชุมชนให้เป็นสถานที่ท่องเที่ยวเชิงประวัติศาสตร์ "/>
    <hyperlink ref="B36" r:id="rId25" display="การเตรียมโดยวิธีไฮโดรเทอร์มอลและสมบัติการเร่งปฎิกิริยาโดยใช้แสงในช่วงคลื่นแสงที่สายตามองเห็นของท่อนาโนจากแร่อิลเมไนท์ของไทย"/>
    <hyperlink ref="B35" r:id="rId26" display="การพัฒนาสมบัติทางกลของยางคอมโพสิตในรูปลาเท็กข์จากน้ำยางโปรตีนต่ำ"/>
    <hyperlink ref="B34" r:id="rId27" display="การเตรียมซีเรียบริสุทธิ์และซีเรียที่เจือด้วยพาลาเดียมจากการสลายตัวทางความร้อนของสารประกอบโลหะเชิงซ้อนเพื่อใช้เป็นตัวเร่งปฎิกิริยาในปฎิกิริยาสตีมรีฟอร์มมิงของมีเทนสำหรับผลิตแก็สไฮโดรเจน"/>
    <hyperlink ref="B32" r:id="rId28" display="โครงการวิจัยขนาดเล็กเรื่องยางพารา คณะวิศวกรรมศาสตร์ มหาวิทยาลัยเทคโนโลยีราชมงคลธัญบุรี (2)"/>
    <hyperlink ref="B30" r:id="rId29" display="การพัฒนาเทคโนโลยีการผลิตพลาสติกย่อยสลายได้พอลิแลกติกแอซิดที่มีคุณภาพสูงในประเทศไทย"/>
    <hyperlink ref="B29" r:id="rId30" display="การศึกษาและพัฒนาเส้นใยมีสีด้วยการให้สีแบบหลอมเหลว"/>
    <hyperlink ref="B31" r:id="rId31" display="โครงการวิจัยขนาดเล็กเรื่องยางพารา คณะวิศวกรรมศาสตร์ มหาวิทยาลัยเทคโนโลยีราชมงคลธัญบุรี"/>
    <hyperlink ref="B33" r:id="rId32" display="เรืออัตโนมัติที่ขับเคลื่อนโดย podded propulsion ตามเส้รทางที่กำหนด เพื่อเก็บตัวอย่างน้ำและวิเคราะห์คุณภาพน้ำ"/>
  </hyperlinks>
  <printOptions/>
  <pageMargins left="0.2755905511811024" right="0.31496062992125984" top="0.34" bottom="0.15748031496062992" header="0.31496062992125984" footer="0.2362204724409449"/>
  <pageSetup horizontalDpi="600" verticalDpi="600" orientation="landscape" paperSize="9" r:id="rId3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0"/>
    </sheetView>
  </sheetViews>
  <sheetFormatPr defaultColWidth="9.140625" defaultRowHeight="19.5" customHeight="1"/>
  <cols>
    <col min="1" max="1" width="4.8515625" style="5" customWidth="1"/>
    <col min="2" max="2" width="62.7109375" style="5" customWidth="1"/>
    <col min="3" max="3" width="24.28125" style="78" customWidth="1"/>
    <col min="4" max="4" width="9.421875" style="139" customWidth="1"/>
    <col min="5" max="5" width="15.421875" style="5" customWidth="1"/>
    <col min="6" max="6" width="13.28125" style="139" customWidth="1"/>
    <col min="7" max="7" width="7.28125" style="139" customWidth="1"/>
    <col min="8" max="8" width="6.8515625" style="5" customWidth="1"/>
    <col min="9" max="9" width="13.421875" style="139" bestFit="1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2.5" customHeight="1">
      <c r="A2" s="745" t="s">
        <v>314</v>
      </c>
      <c r="B2" s="745"/>
      <c r="C2" s="745"/>
      <c r="D2" s="745"/>
      <c r="E2" s="745"/>
      <c r="F2" s="745"/>
      <c r="G2" s="745"/>
      <c r="H2" s="745"/>
      <c r="I2" s="745"/>
    </row>
    <row r="3" spans="1:9" ht="21" customHeight="1">
      <c r="A3" s="756" t="s">
        <v>400</v>
      </c>
      <c r="B3" s="756"/>
      <c r="C3" s="756"/>
      <c r="D3" s="756"/>
      <c r="E3" s="756"/>
      <c r="F3" s="756"/>
      <c r="G3" s="756"/>
      <c r="H3" s="756"/>
      <c r="I3" s="756"/>
    </row>
    <row r="4" spans="1:9" ht="19.5" customHeight="1">
      <c r="A4" s="752" t="s">
        <v>0</v>
      </c>
      <c r="B4" s="752" t="s">
        <v>2</v>
      </c>
      <c r="C4" s="757" t="s">
        <v>3</v>
      </c>
      <c r="D4" s="752" t="s">
        <v>4</v>
      </c>
      <c r="E4" s="752" t="s">
        <v>5</v>
      </c>
      <c r="F4" s="752" t="s">
        <v>6</v>
      </c>
      <c r="G4" s="754" t="s">
        <v>7</v>
      </c>
      <c r="H4" s="755"/>
      <c r="I4" s="752" t="s">
        <v>8</v>
      </c>
    </row>
    <row r="5" spans="1:9" ht="23.25" customHeight="1">
      <c r="A5" s="753"/>
      <c r="B5" s="753"/>
      <c r="C5" s="758"/>
      <c r="D5" s="753"/>
      <c r="E5" s="753"/>
      <c r="F5" s="753"/>
      <c r="G5" s="61" t="s">
        <v>9</v>
      </c>
      <c r="H5" s="61" t="s">
        <v>10</v>
      </c>
      <c r="I5" s="753"/>
    </row>
    <row r="6" spans="1:9" ht="25.5" customHeight="1">
      <c r="A6" s="30">
        <v>1</v>
      </c>
      <c r="B6" s="31" t="s">
        <v>401</v>
      </c>
      <c r="C6" s="30" t="s">
        <v>403</v>
      </c>
      <c r="D6" s="13">
        <v>1</v>
      </c>
      <c r="E6" s="11" t="s">
        <v>351</v>
      </c>
      <c r="F6" s="62">
        <v>20000</v>
      </c>
      <c r="G6" s="101"/>
      <c r="H6" s="101" t="s">
        <v>24</v>
      </c>
      <c r="I6" s="131">
        <v>20171</v>
      </c>
    </row>
    <row r="7" spans="1:9" ht="25.5" customHeight="1">
      <c r="A7" s="32"/>
      <c r="B7" s="35" t="s">
        <v>402</v>
      </c>
      <c r="C7" s="32"/>
      <c r="D7" s="18"/>
      <c r="E7" s="16"/>
      <c r="F7" s="66"/>
      <c r="G7" s="107"/>
      <c r="H7" s="107"/>
      <c r="I7" s="34"/>
    </row>
    <row r="8" spans="1:9" ht="25.5" customHeight="1">
      <c r="A8" s="30">
        <v>2</v>
      </c>
      <c r="B8" s="31" t="s">
        <v>404</v>
      </c>
      <c r="C8" s="30" t="s">
        <v>406</v>
      </c>
      <c r="D8" s="13">
        <v>1</v>
      </c>
      <c r="E8" s="11" t="s">
        <v>351</v>
      </c>
      <c r="F8" s="62">
        <v>30000</v>
      </c>
      <c r="G8" s="101"/>
      <c r="H8" s="101" t="s">
        <v>24</v>
      </c>
      <c r="I8" s="131">
        <v>20180</v>
      </c>
    </row>
    <row r="9" spans="1:9" ht="25.5" customHeight="1">
      <c r="A9" s="32"/>
      <c r="B9" s="35" t="s">
        <v>405</v>
      </c>
      <c r="C9" s="32"/>
      <c r="D9" s="18"/>
      <c r="E9" s="16"/>
      <c r="F9" s="66"/>
      <c r="G9" s="107"/>
      <c r="H9" s="107"/>
      <c r="I9" s="19"/>
    </row>
    <row r="10" spans="1:9" ht="27.75" customHeight="1">
      <c r="A10" s="30">
        <v>3</v>
      </c>
      <c r="B10" s="31" t="s">
        <v>407</v>
      </c>
      <c r="C10" s="30" t="s">
        <v>409</v>
      </c>
      <c r="D10" s="13">
        <v>1</v>
      </c>
      <c r="E10" s="11" t="s">
        <v>351</v>
      </c>
      <c r="F10" s="62">
        <v>479800</v>
      </c>
      <c r="G10" s="101" t="s">
        <v>24</v>
      </c>
      <c r="H10" s="101"/>
      <c r="I10" s="131">
        <v>20180</v>
      </c>
    </row>
    <row r="11" spans="1:9" ht="27.75" customHeight="1">
      <c r="A11" s="45"/>
      <c r="B11" s="46" t="s">
        <v>408</v>
      </c>
      <c r="C11" s="45"/>
      <c r="D11" s="23"/>
      <c r="E11" s="20"/>
      <c r="F11" s="75"/>
      <c r="G11" s="136"/>
      <c r="H11" s="136"/>
      <c r="I11" s="36"/>
    </row>
    <row r="12" spans="1:9" ht="27.75" customHeight="1">
      <c r="A12" s="30">
        <v>4</v>
      </c>
      <c r="B12" s="31" t="s">
        <v>410</v>
      </c>
      <c r="C12" s="30" t="s">
        <v>412</v>
      </c>
      <c r="D12" s="13">
        <v>1</v>
      </c>
      <c r="E12" s="11" t="s">
        <v>351</v>
      </c>
      <c r="F12" s="62">
        <v>25000</v>
      </c>
      <c r="G12" s="101"/>
      <c r="H12" s="101" t="s">
        <v>24</v>
      </c>
      <c r="I12" s="131">
        <v>20180</v>
      </c>
    </row>
    <row r="13" spans="1:9" ht="27.75" customHeight="1">
      <c r="A13" s="45"/>
      <c r="B13" s="46" t="s">
        <v>411</v>
      </c>
      <c r="C13" s="45"/>
      <c r="D13" s="23"/>
      <c r="E13" s="20"/>
      <c r="F13" s="75"/>
      <c r="G13" s="136"/>
      <c r="H13" s="136"/>
      <c r="I13" s="36"/>
    </row>
    <row r="14" spans="1:9" ht="27.75" customHeight="1">
      <c r="A14" s="30">
        <v>5</v>
      </c>
      <c r="B14" s="31" t="s">
        <v>413</v>
      </c>
      <c r="C14" s="30" t="s">
        <v>415</v>
      </c>
      <c r="D14" s="13">
        <v>1</v>
      </c>
      <c r="E14" s="11" t="s">
        <v>351</v>
      </c>
      <c r="F14" s="62">
        <v>20000</v>
      </c>
      <c r="G14" s="101"/>
      <c r="H14" s="101" t="s">
        <v>24</v>
      </c>
      <c r="I14" s="131">
        <v>20180</v>
      </c>
    </row>
    <row r="15" spans="1:9" ht="27.75" customHeight="1">
      <c r="A15" s="45"/>
      <c r="B15" s="46" t="s">
        <v>414</v>
      </c>
      <c r="C15" s="45"/>
      <c r="D15" s="23"/>
      <c r="E15" s="20"/>
      <c r="F15" s="75"/>
      <c r="G15" s="136"/>
      <c r="H15" s="136"/>
      <c r="I15" s="36"/>
    </row>
    <row r="16" spans="1:9" ht="27.75" customHeight="1">
      <c r="A16" s="30">
        <v>6</v>
      </c>
      <c r="B16" s="31" t="s">
        <v>416</v>
      </c>
      <c r="C16" s="30" t="s">
        <v>418</v>
      </c>
      <c r="D16" s="13">
        <v>1</v>
      </c>
      <c r="E16" s="11" t="s">
        <v>351</v>
      </c>
      <c r="F16" s="62">
        <v>24000</v>
      </c>
      <c r="G16" s="101"/>
      <c r="H16" s="101" t="s">
        <v>24</v>
      </c>
      <c r="I16" s="131">
        <v>20210</v>
      </c>
    </row>
    <row r="17" spans="1:9" ht="27.75" customHeight="1">
      <c r="A17" s="45"/>
      <c r="B17" s="46" t="s">
        <v>417</v>
      </c>
      <c r="C17" s="45"/>
      <c r="D17" s="23"/>
      <c r="E17" s="20"/>
      <c r="F17" s="75"/>
      <c r="G17" s="136"/>
      <c r="H17" s="136"/>
      <c r="I17" s="36"/>
    </row>
    <row r="18" spans="1:9" ht="27.75" customHeight="1">
      <c r="A18" s="30">
        <v>7</v>
      </c>
      <c r="B18" s="31" t="s">
        <v>419</v>
      </c>
      <c r="C18" s="30" t="s">
        <v>420</v>
      </c>
      <c r="D18" s="13">
        <v>1</v>
      </c>
      <c r="E18" s="11" t="s">
        <v>351</v>
      </c>
      <c r="F18" s="62">
        <v>19500</v>
      </c>
      <c r="G18" s="101"/>
      <c r="H18" s="101" t="s">
        <v>24</v>
      </c>
      <c r="I18" s="131">
        <v>20210</v>
      </c>
    </row>
    <row r="19" spans="1:9" ht="27.75" customHeight="1">
      <c r="A19" s="45"/>
      <c r="B19" s="46" t="s">
        <v>314</v>
      </c>
      <c r="C19" s="45"/>
      <c r="D19" s="23"/>
      <c r="E19" s="20"/>
      <c r="F19" s="75"/>
      <c r="G19" s="136"/>
      <c r="H19" s="136"/>
      <c r="I19" s="36"/>
    </row>
    <row r="20" spans="1:9" ht="19.5" customHeight="1">
      <c r="A20" s="6"/>
      <c r="B20" s="742" t="s">
        <v>169</v>
      </c>
      <c r="C20" s="743"/>
      <c r="D20" s="743"/>
      <c r="E20" s="744"/>
      <c r="F20" s="28">
        <f>SUM(F6:F19)</f>
        <v>618300</v>
      </c>
      <c r="G20" s="783"/>
      <c r="H20" s="784"/>
      <c r="I20" s="785"/>
    </row>
  </sheetData>
  <sheetProtection/>
  <mergeCells count="13">
    <mergeCell ref="A2:I2"/>
    <mergeCell ref="B20:E20"/>
    <mergeCell ref="G20:I20"/>
    <mergeCell ref="A1:I1"/>
    <mergeCell ref="A3:I3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36" right="0.29" top="0.34" bottom="0.7480314960629921" header="0.31496062992125984" footer="0.31496062992125984"/>
  <pageSetup horizontalDpi="1200" verticalDpi="12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8" sqref="I8"/>
    </sheetView>
  </sheetViews>
  <sheetFormatPr defaultColWidth="16.28125" defaultRowHeight="15"/>
  <sheetData>
    <row r="1" spans="1:7" ht="15" thickBot="1">
      <c r="A1" s="730" t="s">
        <v>1140</v>
      </c>
      <c r="B1" s="730"/>
      <c r="C1" s="730"/>
      <c r="D1" s="730"/>
      <c r="E1" s="730"/>
      <c r="F1" s="730"/>
      <c r="G1" s="730"/>
    </row>
    <row r="2" spans="1:7" ht="25.5">
      <c r="A2" s="731" t="s">
        <v>1141</v>
      </c>
      <c r="B2" s="731" t="s">
        <v>1142</v>
      </c>
      <c r="C2" s="731" t="s">
        <v>1143</v>
      </c>
      <c r="D2" s="731" t="s">
        <v>488</v>
      </c>
      <c r="E2" s="614" t="s">
        <v>1144</v>
      </c>
      <c r="F2" s="731" t="s">
        <v>1146</v>
      </c>
      <c r="G2" s="614" t="s">
        <v>1147</v>
      </c>
    </row>
    <row r="3" spans="1:7" ht="26.25" thickBot="1">
      <c r="A3" s="732"/>
      <c r="B3" s="732"/>
      <c r="C3" s="732"/>
      <c r="D3" s="732"/>
      <c r="E3" s="615" t="s">
        <v>1145</v>
      </c>
      <c r="F3" s="732"/>
      <c r="G3" s="615" t="s">
        <v>1148</v>
      </c>
    </row>
    <row r="4" spans="1:7" ht="15" thickBot="1">
      <c r="A4" s="616" t="s">
        <v>1149</v>
      </c>
      <c r="B4" s="617">
        <f>SUM(B5:B7)</f>
        <v>8166300</v>
      </c>
      <c r="C4" s="617">
        <f>SUM(C5:C7)</f>
        <v>915250</v>
      </c>
      <c r="D4" s="617">
        <f>SUM(D5:D7)</f>
        <v>9081550</v>
      </c>
      <c r="E4" s="618"/>
      <c r="F4" s="786"/>
      <c r="G4" s="618"/>
    </row>
    <row r="5" spans="1:7" ht="15" thickBot="1">
      <c r="A5" s="619" t="s">
        <v>1150</v>
      </c>
      <c r="B5" s="620">
        <v>2050400</v>
      </c>
      <c r="C5" s="620">
        <v>915250</v>
      </c>
      <c r="D5" s="620">
        <f>SUM(B5:C5)</f>
        <v>2965650</v>
      </c>
      <c r="E5" s="621">
        <v>86</v>
      </c>
      <c r="F5" s="620">
        <f>D5/E5</f>
        <v>34484.3023255814</v>
      </c>
      <c r="G5" s="787">
        <v>5</v>
      </c>
    </row>
    <row r="6" spans="1:7" ht="15" thickBot="1">
      <c r="A6" s="619" t="s">
        <v>1151</v>
      </c>
      <c r="B6" s="620">
        <v>618300</v>
      </c>
      <c r="C6" s="621">
        <v>0</v>
      </c>
      <c r="D6" s="620">
        <f>SUM(B6:C6)</f>
        <v>618300</v>
      </c>
      <c r="E6" s="621">
        <v>86</v>
      </c>
      <c r="F6" s="620">
        <f>D6/E6</f>
        <v>7189.53488372093</v>
      </c>
      <c r="G6" s="787">
        <f>F6*5/25000</f>
        <v>1.4379069767441859</v>
      </c>
    </row>
    <row r="7" spans="1:7" ht="15" thickBot="1">
      <c r="A7" s="619" t="s">
        <v>1152</v>
      </c>
      <c r="B7" s="620">
        <v>5497600</v>
      </c>
      <c r="C7" s="621">
        <v>0</v>
      </c>
      <c r="D7" s="620">
        <f>SUM(B7:C7)</f>
        <v>5497600</v>
      </c>
      <c r="E7" s="621">
        <v>85</v>
      </c>
      <c r="F7" s="620">
        <f>D7/E7</f>
        <v>64677.64705882353</v>
      </c>
      <c r="G7" s="787">
        <v>5</v>
      </c>
    </row>
    <row r="8" spans="1:7" ht="26.25" thickBot="1">
      <c r="A8" s="616" t="s">
        <v>1153</v>
      </c>
      <c r="B8" s="617">
        <f>SUM(B9:B15)</f>
        <v>23723475</v>
      </c>
      <c r="C8" s="617">
        <f>SUM(C9:C15)</f>
        <v>23951255.33</v>
      </c>
      <c r="D8" s="617">
        <f>SUM(D9:D15)</f>
        <v>47674730.33</v>
      </c>
      <c r="E8" s="622"/>
      <c r="F8" s="622"/>
      <c r="G8" s="622"/>
    </row>
    <row r="9" spans="1:7" ht="26.25" thickBot="1">
      <c r="A9" s="619" t="s">
        <v>1154</v>
      </c>
      <c r="B9" s="620">
        <v>1656150</v>
      </c>
      <c r="C9" s="620">
        <v>646800</v>
      </c>
      <c r="D9" s="620">
        <f>SUM(B9:C9)</f>
        <v>2302950</v>
      </c>
      <c r="E9" s="621">
        <v>45</v>
      </c>
      <c r="F9" s="620">
        <f>SUM(D9/E9)</f>
        <v>51176.666666666664</v>
      </c>
      <c r="G9" s="787">
        <f>F9*5/60000</f>
        <v>4.264722222222222</v>
      </c>
    </row>
    <row r="10" spans="1:7" ht="26.25" thickBot="1">
      <c r="A10" s="619" t="s">
        <v>1155</v>
      </c>
      <c r="B10" s="620">
        <v>3446425</v>
      </c>
      <c r="C10" s="620">
        <v>4822733.33</v>
      </c>
      <c r="D10" s="620">
        <f aca="true" t="shared" si="0" ref="D10:D15">SUM(B10:C10)</f>
        <v>8269158.33</v>
      </c>
      <c r="E10" s="621">
        <v>102.5</v>
      </c>
      <c r="F10" s="620">
        <f aca="true" t="shared" si="1" ref="F10:F15">SUM(D10/E10)</f>
        <v>80674.71541463415</v>
      </c>
      <c r="G10" s="788">
        <v>5</v>
      </c>
    </row>
    <row r="11" spans="1:7" ht="15" thickBot="1">
      <c r="A11" s="619" t="s">
        <v>1156</v>
      </c>
      <c r="B11" s="620">
        <v>2037600</v>
      </c>
      <c r="C11" s="620">
        <v>293160</v>
      </c>
      <c r="D11" s="620">
        <f t="shared" si="0"/>
        <v>2330760</v>
      </c>
      <c r="E11" s="621">
        <v>56</v>
      </c>
      <c r="F11" s="620">
        <f t="shared" si="1"/>
        <v>41620.71428571428</v>
      </c>
      <c r="G11" s="787">
        <f aca="true" t="shared" si="2" ref="G10:G15">F11*5/60000</f>
        <v>3.468392857142857</v>
      </c>
    </row>
    <row r="12" spans="1:7" ht="15" thickBot="1">
      <c r="A12" s="619" t="s">
        <v>1157</v>
      </c>
      <c r="B12" s="620">
        <v>12311800</v>
      </c>
      <c r="C12" s="620">
        <v>3890356</v>
      </c>
      <c r="D12" s="620">
        <f t="shared" si="0"/>
        <v>16202156</v>
      </c>
      <c r="E12" s="621">
        <v>190</v>
      </c>
      <c r="F12" s="620">
        <f t="shared" si="1"/>
        <v>85274.5052631579</v>
      </c>
      <c r="G12" s="787">
        <v>5</v>
      </c>
    </row>
    <row r="13" spans="1:7" ht="26.25" thickBot="1">
      <c r="A13" s="619" t="s">
        <v>1158</v>
      </c>
      <c r="B13" s="620">
        <v>1035000</v>
      </c>
      <c r="C13" s="621"/>
      <c r="D13" s="620">
        <f t="shared" si="0"/>
        <v>1035000</v>
      </c>
      <c r="E13" s="621">
        <v>35</v>
      </c>
      <c r="F13" s="620">
        <f t="shared" si="1"/>
        <v>29571.428571428572</v>
      </c>
      <c r="G13" s="787">
        <f t="shared" si="2"/>
        <v>2.4642857142857144</v>
      </c>
    </row>
    <row r="14" spans="1:7" ht="15" thickBot="1">
      <c r="A14" s="619" t="s">
        <v>1159</v>
      </c>
      <c r="B14" s="620">
        <v>846800</v>
      </c>
      <c r="C14" s="620">
        <v>5418000</v>
      </c>
      <c r="D14" s="620">
        <f t="shared" si="0"/>
        <v>6264800</v>
      </c>
      <c r="E14" s="621">
        <v>86.5</v>
      </c>
      <c r="F14" s="620">
        <f t="shared" si="1"/>
        <v>72425.43352601156</v>
      </c>
      <c r="G14" s="787">
        <v>5</v>
      </c>
    </row>
    <row r="15" spans="1:7" ht="15" thickBot="1">
      <c r="A15" s="619" t="s">
        <v>1160</v>
      </c>
      <c r="B15" s="620">
        <v>2389700</v>
      </c>
      <c r="C15" s="620">
        <v>8880206</v>
      </c>
      <c r="D15" s="620">
        <f t="shared" si="0"/>
        <v>11269906</v>
      </c>
      <c r="E15" s="621">
        <v>38</v>
      </c>
      <c r="F15" s="620">
        <f t="shared" si="1"/>
        <v>296576.4736842105</v>
      </c>
      <c r="G15" s="787">
        <v>5</v>
      </c>
    </row>
    <row r="16" spans="1:7" ht="26.25" thickBot="1">
      <c r="A16" s="616" t="s">
        <v>1161</v>
      </c>
      <c r="B16" s="617">
        <f>SUM(B17)</f>
        <v>9276500</v>
      </c>
      <c r="C16" s="617">
        <f>SUM(C17)</f>
        <v>1500000</v>
      </c>
      <c r="D16" s="617">
        <f>SUM(D17)</f>
        <v>10776500</v>
      </c>
      <c r="E16" s="622">
        <f>SUM(E17)</f>
        <v>19.5</v>
      </c>
      <c r="F16" s="622"/>
      <c r="G16" s="622"/>
    </row>
    <row r="17" spans="1:7" ht="26.25" thickBot="1">
      <c r="A17" s="619" t="s">
        <v>362</v>
      </c>
      <c r="B17" s="620">
        <v>9276500</v>
      </c>
      <c r="C17" s="620">
        <v>1500000</v>
      </c>
      <c r="D17" s="620">
        <f>SUM(B17:C17)</f>
        <v>10776500</v>
      </c>
      <c r="E17" s="621">
        <v>19.5</v>
      </c>
      <c r="F17" s="620">
        <f>SUM(D17/E17)</f>
        <v>552641.0256410256</v>
      </c>
      <c r="G17" s="787">
        <v>5</v>
      </c>
    </row>
    <row r="18" spans="1:7" ht="15" thickBot="1">
      <c r="A18" s="727" t="s">
        <v>1162</v>
      </c>
      <c r="B18" s="728"/>
      <c r="C18" s="728"/>
      <c r="D18" s="728"/>
      <c r="E18" s="728"/>
      <c r="F18" s="729"/>
      <c r="G18" s="787">
        <f>SUM(G5:G17)</f>
        <v>46.635307770394974</v>
      </c>
    </row>
    <row r="19" spans="1:7" ht="15" thickBot="1">
      <c r="A19" s="727" t="s">
        <v>1163</v>
      </c>
      <c r="B19" s="728"/>
      <c r="C19" s="728"/>
      <c r="D19" s="728"/>
      <c r="E19" s="728"/>
      <c r="F19" s="729"/>
      <c r="G19" s="621">
        <v>11</v>
      </c>
    </row>
    <row r="20" spans="1:7" ht="15" thickBot="1">
      <c r="A20" s="727" t="s">
        <v>1164</v>
      </c>
      <c r="B20" s="728"/>
      <c r="C20" s="728"/>
      <c r="D20" s="728"/>
      <c r="E20" s="728"/>
      <c r="F20" s="729"/>
      <c r="G20" s="787">
        <f>G18/11</f>
        <v>4.239573433672271</v>
      </c>
    </row>
  </sheetData>
  <sheetProtection/>
  <mergeCells count="9">
    <mergeCell ref="A18:F18"/>
    <mergeCell ref="A19:F19"/>
    <mergeCell ref="A20:F20"/>
    <mergeCell ref="A1:G1"/>
    <mergeCell ref="A2:A3"/>
    <mergeCell ref="B2:B3"/>
    <mergeCell ref="C2:C3"/>
    <mergeCell ref="D2:D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8.00390625" style="416" customWidth="1"/>
    <col min="2" max="2" width="65.7109375" style="337" customWidth="1"/>
    <col min="3" max="16384" width="9.00390625" style="337" customWidth="1"/>
  </cols>
  <sheetData>
    <row r="1" spans="1:2" ht="21">
      <c r="A1" s="738" t="s">
        <v>664</v>
      </c>
      <c r="B1" s="738"/>
    </row>
    <row r="2" spans="1:2" ht="21">
      <c r="A2" s="739" t="s">
        <v>314</v>
      </c>
      <c r="B2" s="739"/>
    </row>
    <row r="3" spans="1:2" ht="18.75">
      <c r="A3" s="740" t="s">
        <v>0</v>
      </c>
      <c r="B3" s="740" t="s">
        <v>2</v>
      </c>
    </row>
    <row r="4" spans="1:2" ht="18.75">
      <c r="A4" s="741"/>
      <c r="B4" s="741"/>
    </row>
    <row r="5" spans="1:2" ht="18.75">
      <c r="A5" s="733" t="s">
        <v>423</v>
      </c>
      <c r="B5" s="734"/>
    </row>
    <row r="6" spans="1:2" s="383" customFormat="1" ht="18.75">
      <c r="A6" s="345" t="s">
        <v>941</v>
      </c>
      <c r="B6" s="346" t="s">
        <v>425</v>
      </c>
    </row>
    <row r="7" spans="1:2" s="383" customFormat="1" ht="37.5">
      <c r="A7" s="345" t="s">
        <v>942</v>
      </c>
      <c r="B7" s="346" t="s">
        <v>430</v>
      </c>
    </row>
    <row r="8" spans="1:2" s="384" customFormat="1" ht="18.75">
      <c r="A8" s="345" t="s">
        <v>943</v>
      </c>
      <c r="B8" s="347" t="s">
        <v>932</v>
      </c>
    </row>
    <row r="9" spans="1:2" s="384" customFormat="1" ht="18.75">
      <c r="A9" s="345" t="s">
        <v>944</v>
      </c>
      <c r="B9" s="348" t="s">
        <v>441</v>
      </c>
    </row>
    <row r="10" spans="1:2" s="384" customFormat="1" ht="18.75">
      <c r="A10" s="345" t="s">
        <v>945</v>
      </c>
      <c r="B10" s="347" t="s">
        <v>933</v>
      </c>
    </row>
    <row r="11" spans="1:2" ht="18.75">
      <c r="A11" s="345" t="s">
        <v>946</v>
      </c>
      <c r="B11" s="350" t="s">
        <v>450</v>
      </c>
    </row>
    <row r="12" spans="1:2" ht="18.75">
      <c r="A12" s="345" t="s">
        <v>947</v>
      </c>
      <c r="B12" s="351" t="s">
        <v>455</v>
      </c>
    </row>
    <row r="13" spans="1:2" ht="37.5">
      <c r="A13" s="345" t="s">
        <v>948</v>
      </c>
      <c r="B13" s="353" t="s">
        <v>461</v>
      </c>
    </row>
    <row r="14" spans="1:2" ht="18.75">
      <c r="A14" s="345" t="s">
        <v>949</v>
      </c>
      <c r="B14" s="351" t="s">
        <v>465</v>
      </c>
    </row>
    <row r="15" spans="1:2" ht="21" customHeight="1">
      <c r="A15" s="345" t="s">
        <v>950</v>
      </c>
      <c r="B15" s="353" t="s">
        <v>469</v>
      </c>
    </row>
    <row r="16" spans="1:2" ht="21" customHeight="1">
      <c r="A16" s="345" t="s">
        <v>951</v>
      </c>
      <c r="B16" s="353" t="s">
        <v>473</v>
      </c>
    </row>
    <row r="17" spans="1:2" ht="20.25" customHeight="1">
      <c r="A17" s="345" t="s">
        <v>952</v>
      </c>
      <c r="B17" s="353" t="s">
        <v>477</v>
      </c>
    </row>
    <row r="18" spans="1:2" ht="20.25" customHeight="1">
      <c r="A18" s="345" t="s">
        <v>953</v>
      </c>
      <c r="B18" s="351" t="s">
        <v>483</v>
      </c>
    </row>
    <row r="19" spans="1:2" ht="37.5">
      <c r="A19" s="345" t="s">
        <v>954</v>
      </c>
      <c r="B19" s="354" t="s">
        <v>490</v>
      </c>
    </row>
    <row r="20" spans="1:2" ht="37.5">
      <c r="A20" s="345" t="s">
        <v>955</v>
      </c>
      <c r="B20" s="354" t="s">
        <v>496</v>
      </c>
    </row>
    <row r="21" spans="1:2" ht="19.5" customHeight="1">
      <c r="A21" s="345" t="s">
        <v>956</v>
      </c>
      <c r="B21" s="354" t="s">
        <v>499</v>
      </c>
    </row>
    <row r="22" spans="1:2" ht="19.5" customHeight="1">
      <c r="A22" s="345" t="s">
        <v>957</v>
      </c>
      <c r="B22" s="354" t="s">
        <v>503</v>
      </c>
    </row>
    <row r="23" spans="1:2" ht="19.5" customHeight="1">
      <c r="A23" s="345" t="s">
        <v>958</v>
      </c>
      <c r="B23" s="354" t="s">
        <v>506</v>
      </c>
    </row>
    <row r="24" spans="1:2" ht="19.5" customHeight="1">
      <c r="A24" s="345" t="s">
        <v>959</v>
      </c>
      <c r="B24" s="355" t="s">
        <v>509</v>
      </c>
    </row>
    <row r="25" spans="1:2" s="383" customFormat="1" ht="21.75" customHeight="1">
      <c r="A25" s="345" t="s">
        <v>960</v>
      </c>
      <c r="B25" s="346" t="s">
        <v>512</v>
      </c>
    </row>
    <row r="26" spans="1:2" s="383" customFormat="1" ht="37.5">
      <c r="A26" s="345" t="s">
        <v>961</v>
      </c>
      <c r="B26" s="346" t="s">
        <v>515</v>
      </c>
    </row>
    <row r="27" spans="1:2" s="384" customFormat="1" ht="19.5" customHeight="1">
      <c r="A27" s="345" t="s">
        <v>962</v>
      </c>
      <c r="B27" s="385" t="s">
        <v>934</v>
      </c>
    </row>
    <row r="28" spans="1:2" s="384" customFormat="1" ht="37.5">
      <c r="A28" s="345" t="s">
        <v>963</v>
      </c>
      <c r="B28" s="350" t="s">
        <v>935</v>
      </c>
    </row>
    <row r="29" spans="1:2" s="384" customFormat="1" ht="21" customHeight="1">
      <c r="A29" s="345" t="s">
        <v>964</v>
      </c>
      <c r="B29" s="381" t="s">
        <v>530</v>
      </c>
    </row>
    <row r="30" spans="1:2" s="384" customFormat="1" ht="20.25" customHeight="1">
      <c r="A30" s="345" t="s">
        <v>965</v>
      </c>
      <c r="B30" s="381" t="s">
        <v>533</v>
      </c>
    </row>
    <row r="31" spans="1:2" s="384" customFormat="1" ht="20.25" customHeight="1">
      <c r="A31" s="345" t="s">
        <v>966</v>
      </c>
      <c r="B31" s="381" t="s">
        <v>535</v>
      </c>
    </row>
    <row r="32" spans="1:2" s="384" customFormat="1" ht="20.25" customHeight="1">
      <c r="A32" s="345" t="s">
        <v>967</v>
      </c>
      <c r="B32" s="381" t="s">
        <v>537</v>
      </c>
    </row>
    <row r="33" spans="1:2" ht="20.25" customHeight="1">
      <c r="A33" s="345" t="s">
        <v>968</v>
      </c>
      <c r="B33" s="350" t="s">
        <v>539</v>
      </c>
    </row>
    <row r="34" spans="1:2" s="384" customFormat="1" ht="20.25" customHeight="1">
      <c r="A34" s="345" t="s">
        <v>969</v>
      </c>
      <c r="B34" s="350" t="s">
        <v>542</v>
      </c>
    </row>
    <row r="35" spans="1:2" ht="20.25" customHeight="1">
      <c r="A35" s="345" t="s">
        <v>970</v>
      </c>
      <c r="B35" s="350" t="s">
        <v>674</v>
      </c>
    </row>
    <row r="36" spans="1:2" ht="56.25">
      <c r="A36" s="345" t="s">
        <v>971</v>
      </c>
      <c r="B36" s="350" t="s">
        <v>549</v>
      </c>
    </row>
    <row r="37" spans="1:2" ht="56.25">
      <c r="A37" s="345" t="s">
        <v>972</v>
      </c>
      <c r="B37" s="350" t="s">
        <v>553</v>
      </c>
    </row>
    <row r="38" spans="1:2" ht="56.25">
      <c r="A38" s="345" t="s">
        <v>973</v>
      </c>
      <c r="B38" s="350" t="s">
        <v>555</v>
      </c>
    </row>
    <row r="39" spans="1:2" ht="56.25">
      <c r="A39" s="345" t="s">
        <v>974</v>
      </c>
      <c r="B39" s="350" t="s">
        <v>557</v>
      </c>
    </row>
    <row r="40" spans="1:2" ht="37.5">
      <c r="A40" s="345" t="s">
        <v>975</v>
      </c>
      <c r="B40" s="381" t="s">
        <v>559</v>
      </c>
    </row>
    <row r="41" spans="1:2" ht="57.75" customHeight="1">
      <c r="A41" s="345" t="s">
        <v>976</v>
      </c>
      <c r="B41" s="381" t="s">
        <v>562</v>
      </c>
    </row>
    <row r="42" spans="1:2" ht="77.25" customHeight="1">
      <c r="A42" s="345" t="s">
        <v>977</v>
      </c>
      <c r="B42" s="381" t="s">
        <v>564</v>
      </c>
    </row>
    <row r="43" spans="1:2" ht="37.5">
      <c r="A43" s="345" t="s">
        <v>978</v>
      </c>
      <c r="B43" s="382" t="s">
        <v>566</v>
      </c>
    </row>
    <row r="44" spans="1:2" ht="36.75" customHeight="1">
      <c r="A44" s="345" t="s">
        <v>979</v>
      </c>
      <c r="B44" s="381" t="s">
        <v>936</v>
      </c>
    </row>
    <row r="45" spans="1:2" ht="37.5">
      <c r="A45" s="345" t="s">
        <v>980</v>
      </c>
      <c r="B45" s="381" t="s">
        <v>570</v>
      </c>
    </row>
    <row r="46" spans="1:2" ht="93.75">
      <c r="A46" s="345" t="s">
        <v>981</v>
      </c>
      <c r="B46" s="386" t="s">
        <v>572</v>
      </c>
    </row>
    <row r="47" spans="1:2" ht="37.5">
      <c r="A47" s="345" t="s">
        <v>982</v>
      </c>
      <c r="B47" s="353" t="s">
        <v>574</v>
      </c>
    </row>
    <row r="48" spans="1:2" ht="37.5">
      <c r="A48" s="345" t="s">
        <v>983</v>
      </c>
      <c r="B48" s="351" t="s">
        <v>578</v>
      </c>
    </row>
    <row r="49" spans="1:2" ht="37.5">
      <c r="A49" s="345" t="s">
        <v>984</v>
      </c>
      <c r="B49" s="351" t="s">
        <v>582</v>
      </c>
    </row>
    <row r="50" spans="1:2" ht="37.5">
      <c r="A50" s="345" t="s">
        <v>985</v>
      </c>
      <c r="B50" s="351" t="s">
        <v>585</v>
      </c>
    </row>
    <row r="51" spans="1:2" ht="37.5">
      <c r="A51" s="345" t="s">
        <v>986</v>
      </c>
      <c r="B51" s="351" t="s">
        <v>589</v>
      </c>
    </row>
    <row r="52" spans="1:2" ht="37.5">
      <c r="A52" s="345" t="s">
        <v>987</v>
      </c>
      <c r="B52" s="351" t="s">
        <v>593</v>
      </c>
    </row>
    <row r="53" spans="1:2" ht="37.5">
      <c r="A53" s="345" t="s">
        <v>986</v>
      </c>
      <c r="B53" s="353" t="s">
        <v>595</v>
      </c>
    </row>
    <row r="54" spans="1:2" ht="37.5">
      <c r="A54" s="345" t="s">
        <v>987</v>
      </c>
      <c r="B54" s="353" t="s">
        <v>598</v>
      </c>
    </row>
    <row r="55" spans="1:2" ht="37.5">
      <c r="A55" s="345" t="s">
        <v>986</v>
      </c>
      <c r="B55" s="353" t="s">
        <v>602</v>
      </c>
    </row>
    <row r="56" spans="1:2" ht="18.75">
      <c r="A56" s="733" t="s">
        <v>20</v>
      </c>
      <c r="B56" s="734"/>
    </row>
    <row r="57" spans="1:2" s="387" customFormat="1" ht="18.75">
      <c r="A57" s="388">
        <v>48</v>
      </c>
      <c r="B57" s="356" t="s">
        <v>675</v>
      </c>
    </row>
    <row r="58" spans="1:2" s="387" customFormat="1" ht="18.75">
      <c r="A58" s="389">
        <v>49</v>
      </c>
      <c r="B58" s="390" t="s">
        <v>31</v>
      </c>
    </row>
    <row r="59" spans="1:2" s="387" customFormat="1" ht="18.75">
      <c r="A59" s="391"/>
      <c r="B59" s="392" t="s">
        <v>33</v>
      </c>
    </row>
    <row r="60" spans="1:2" s="387" customFormat="1" ht="18.75">
      <c r="A60" s="389">
        <v>50</v>
      </c>
      <c r="B60" s="390" t="s">
        <v>35</v>
      </c>
    </row>
    <row r="61" spans="1:2" s="387" customFormat="1" ht="18.75">
      <c r="A61" s="391"/>
      <c r="B61" s="392" t="s">
        <v>37</v>
      </c>
    </row>
    <row r="62" spans="1:2" s="387" customFormat="1" ht="18.75">
      <c r="A62" s="389">
        <v>51</v>
      </c>
      <c r="B62" s="390" t="s">
        <v>665</v>
      </c>
    </row>
    <row r="63" spans="1:2" s="387" customFormat="1" ht="18.75">
      <c r="A63" s="393"/>
      <c r="B63" s="394" t="s">
        <v>666</v>
      </c>
    </row>
    <row r="64" spans="1:2" s="387" customFormat="1" ht="18.75">
      <c r="A64" s="389">
        <v>52</v>
      </c>
      <c r="B64" s="390" t="s">
        <v>46</v>
      </c>
    </row>
    <row r="65" spans="1:2" s="387" customFormat="1" ht="18.75">
      <c r="A65" s="391"/>
      <c r="B65" s="392" t="s">
        <v>48</v>
      </c>
    </row>
    <row r="66" spans="1:2" s="387" customFormat="1" ht="18.75">
      <c r="A66" s="389">
        <v>53</v>
      </c>
      <c r="B66" s="390" t="s">
        <v>667</v>
      </c>
    </row>
    <row r="67" spans="1:2" s="387" customFormat="1" ht="18.75">
      <c r="A67" s="391"/>
      <c r="B67" s="392" t="s">
        <v>668</v>
      </c>
    </row>
    <row r="68" spans="1:2" s="387" customFormat="1" ht="18.75">
      <c r="A68" s="393"/>
      <c r="B68" s="395" t="s">
        <v>53</v>
      </c>
    </row>
    <row r="69" spans="1:2" s="387" customFormat="1" ht="18.75">
      <c r="A69" s="391">
        <v>54</v>
      </c>
      <c r="B69" s="392" t="s">
        <v>54</v>
      </c>
    </row>
    <row r="70" spans="1:2" s="387" customFormat="1" ht="18.75">
      <c r="A70" s="391"/>
      <c r="B70" s="392" t="s">
        <v>56</v>
      </c>
    </row>
    <row r="71" spans="1:2" s="387" customFormat="1" ht="18.75">
      <c r="A71" s="391"/>
      <c r="B71" s="392" t="s">
        <v>58</v>
      </c>
    </row>
    <row r="72" spans="1:2" s="387" customFormat="1" ht="18.75">
      <c r="A72" s="393"/>
      <c r="B72" s="394" t="s">
        <v>60</v>
      </c>
    </row>
    <row r="73" spans="1:2" s="387" customFormat="1" ht="18.75">
      <c r="A73" s="391">
        <v>55</v>
      </c>
      <c r="B73" s="392" t="s">
        <v>61</v>
      </c>
    </row>
    <row r="74" spans="1:2" s="387" customFormat="1" ht="18.75">
      <c r="A74" s="396"/>
      <c r="B74" s="392" t="s">
        <v>63</v>
      </c>
    </row>
    <row r="75" spans="1:2" s="387" customFormat="1" ht="18.75">
      <c r="A75" s="397"/>
      <c r="B75" s="394" t="s">
        <v>64</v>
      </c>
    </row>
    <row r="76" spans="1:2" s="387" customFormat="1" ht="18.75">
      <c r="A76" s="389">
        <v>56</v>
      </c>
      <c r="B76" s="390" t="s">
        <v>669</v>
      </c>
    </row>
    <row r="77" spans="1:2" s="387" customFormat="1" ht="18.75">
      <c r="A77" s="391"/>
      <c r="B77" s="392" t="s">
        <v>67</v>
      </c>
    </row>
    <row r="78" spans="1:2" s="387" customFormat="1" ht="18.75">
      <c r="A78" s="391"/>
      <c r="B78" s="392" t="s">
        <v>670</v>
      </c>
    </row>
    <row r="79" spans="1:2" s="387" customFormat="1" ht="18.75">
      <c r="A79" s="391"/>
      <c r="B79" s="392" t="s">
        <v>70</v>
      </c>
    </row>
    <row r="80" spans="1:2" s="387" customFormat="1" ht="18.75">
      <c r="A80" s="393"/>
      <c r="B80" s="394" t="s">
        <v>71</v>
      </c>
    </row>
    <row r="81" spans="1:2" s="387" customFormat="1" ht="18.75">
      <c r="A81" s="391">
        <v>57</v>
      </c>
      <c r="B81" s="392" t="s">
        <v>72</v>
      </c>
    </row>
    <row r="82" spans="1:2" s="387" customFormat="1" ht="18.75">
      <c r="A82" s="391"/>
      <c r="B82" s="392" t="s">
        <v>74</v>
      </c>
    </row>
    <row r="83" spans="1:2" s="387" customFormat="1" ht="18.75">
      <c r="A83" s="391"/>
      <c r="B83" s="392" t="s">
        <v>76</v>
      </c>
    </row>
    <row r="84" spans="1:2" s="387" customFormat="1" ht="18.75">
      <c r="A84" s="389">
        <v>58</v>
      </c>
      <c r="B84" s="390" t="s">
        <v>671</v>
      </c>
    </row>
    <row r="85" spans="1:2" s="387" customFormat="1" ht="18.75">
      <c r="A85" s="391"/>
      <c r="B85" s="398" t="s">
        <v>672</v>
      </c>
    </row>
    <row r="86" spans="1:2" s="387" customFormat="1" ht="18.75">
      <c r="A86" s="393"/>
      <c r="B86" s="395" t="s">
        <v>79</v>
      </c>
    </row>
    <row r="87" spans="1:2" s="387" customFormat="1" ht="18.75">
      <c r="A87" s="389">
        <v>59</v>
      </c>
      <c r="B87" s="399" t="s">
        <v>80</v>
      </c>
    </row>
    <row r="88" spans="1:2" s="387" customFormat="1" ht="18.75">
      <c r="A88" s="391"/>
      <c r="B88" s="398" t="s">
        <v>82</v>
      </c>
    </row>
    <row r="89" spans="1:2" s="387" customFormat="1" ht="18.75">
      <c r="A89" s="393"/>
      <c r="B89" s="395" t="s">
        <v>84</v>
      </c>
    </row>
    <row r="90" spans="1:2" s="387" customFormat="1" ht="18.75">
      <c r="A90" s="389">
        <v>60</v>
      </c>
      <c r="B90" s="399" t="s">
        <v>86</v>
      </c>
    </row>
    <row r="91" spans="1:2" s="387" customFormat="1" ht="18.75">
      <c r="A91" s="391"/>
      <c r="B91" s="398" t="s">
        <v>88</v>
      </c>
    </row>
    <row r="92" spans="1:2" s="387" customFormat="1" ht="18.75">
      <c r="A92" s="391"/>
      <c r="B92" s="398" t="s">
        <v>90</v>
      </c>
    </row>
    <row r="93" spans="1:2" s="387" customFormat="1" ht="18.75">
      <c r="A93" s="393"/>
      <c r="B93" s="395" t="s">
        <v>91</v>
      </c>
    </row>
    <row r="94" spans="1:2" s="387" customFormat="1" ht="18.75">
      <c r="A94" s="389">
        <v>61</v>
      </c>
      <c r="B94" s="390" t="s">
        <v>92</v>
      </c>
    </row>
    <row r="95" spans="1:2" s="357" customFormat="1" ht="18.75">
      <c r="A95" s="391"/>
      <c r="B95" s="392" t="s">
        <v>93</v>
      </c>
    </row>
    <row r="96" spans="1:2" s="357" customFormat="1" ht="18.75">
      <c r="A96" s="393"/>
      <c r="B96" s="394"/>
    </row>
    <row r="97" spans="1:2" s="387" customFormat="1" ht="18.75">
      <c r="A97" s="391">
        <v>62</v>
      </c>
      <c r="B97" s="392" t="s">
        <v>94</v>
      </c>
    </row>
    <row r="98" spans="1:2" s="387" customFormat="1" ht="18.75">
      <c r="A98" s="391"/>
      <c r="B98" s="392" t="s">
        <v>96</v>
      </c>
    </row>
    <row r="99" spans="1:2" s="387" customFormat="1" ht="18.75">
      <c r="A99" s="391"/>
      <c r="B99" s="392" t="s">
        <v>98</v>
      </c>
    </row>
    <row r="100" spans="1:2" s="387" customFormat="1" ht="18.75">
      <c r="A100" s="391"/>
      <c r="B100" s="392" t="s">
        <v>99</v>
      </c>
    </row>
    <row r="101" spans="1:2" s="387" customFormat="1" ht="18.75">
      <c r="A101" s="393"/>
      <c r="B101" s="394" t="s">
        <v>100</v>
      </c>
    </row>
    <row r="102" spans="1:2" s="387" customFormat="1" ht="18.75">
      <c r="A102" s="391">
        <v>63</v>
      </c>
      <c r="B102" s="392" t="s">
        <v>101</v>
      </c>
    </row>
    <row r="103" spans="1:2" s="387" customFormat="1" ht="18.75">
      <c r="A103" s="391"/>
      <c r="B103" s="392" t="s">
        <v>103</v>
      </c>
    </row>
    <row r="104" spans="1:2" s="387" customFormat="1" ht="18.75">
      <c r="A104" s="391"/>
      <c r="B104" s="392" t="s">
        <v>673</v>
      </c>
    </row>
    <row r="105" spans="1:2" s="387" customFormat="1" ht="18.75">
      <c r="A105" s="391"/>
      <c r="B105" s="392" t="s">
        <v>104</v>
      </c>
    </row>
    <row r="106" spans="1:2" s="387" customFormat="1" ht="18.75">
      <c r="A106" s="393"/>
      <c r="B106" s="394" t="s">
        <v>105</v>
      </c>
    </row>
    <row r="107" spans="1:2" ht="18.75">
      <c r="A107" s="733" t="s">
        <v>678</v>
      </c>
      <c r="B107" s="734"/>
    </row>
    <row r="108" spans="1:2" ht="18.75">
      <c r="A108" s="400">
        <v>64</v>
      </c>
      <c r="B108" s="401" t="s">
        <v>679</v>
      </c>
    </row>
    <row r="109" spans="1:2" ht="18.75">
      <c r="A109" s="402"/>
      <c r="B109" s="403" t="s">
        <v>682</v>
      </c>
    </row>
    <row r="110" spans="1:2" ht="18.75">
      <c r="A110" s="404">
        <v>65</v>
      </c>
      <c r="B110" s="405" t="s">
        <v>683</v>
      </c>
    </row>
    <row r="111" spans="1:2" ht="18.75">
      <c r="A111" s="402"/>
      <c r="B111" s="403" t="s">
        <v>685</v>
      </c>
    </row>
    <row r="112" spans="1:2" ht="18.75">
      <c r="A112" s="404">
        <v>66</v>
      </c>
      <c r="B112" s="405" t="s">
        <v>686</v>
      </c>
    </row>
    <row r="113" spans="1:2" ht="18.75">
      <c r="A113" s="402"/>
      <c r="B113" s="403" t="s">
        <v>688</v>
      </c>
    </row>
    <row r="114" spans="1:2" ht="18.75">
      <c r="A114" s="404">
        <v>67</v>
      </c>
      <c r="B114" s="405" t="s">
        <v>689</v>
      </c>
    </row>
    <row r="115" spans="1:2" ht="18.75">
      <c r="A115" s="402"/>
      <c r="B115" s="403" t="s">
        <v>691</v>
      </c>
    </row>
    <row r="116" spans="1:2" ht="18.75">
      <c r="A116" s="404">
        <v>68</v>
      </c>
      <c r="B116" s="405" t="s">
        <v>692</v>
      </c>
    </row>
    <row r="117" spans="1:2" ht="18.75">
      <c r="A117" s="404">
        <v>69</v>
      </c>
      <c r="B117" s="405" t="s">
        <v>693</v>
      </c>
    </row>
    <row r="118" spans="1:2" ht="18.75">
      <c r="A118" s="402"/>
      <c r="B118" s="403" t="s">
        <v>695</v>
      </c>
    </row>
    <row r="119" spans="1:2" ht="18.75">
      <c r="A119" s="404">
        <v>70</v>
      </c>
      <c r="B119" s="398" t="s">
        <v>696</v>
      </c>
    </row>
    <row r="120" spans="1:2" ht="18.75">
      <c r="A120" s="404"/>
      <c r="B120" s="398" t="s">
        <v>698</v>
      </c>
    </row>
    <row r="121" spans="1:2" ht="18.75">
      <c r="A121" s="402"/>
      <c r="B121" s="395" t="s">
        <v>699</v>
      </c>
    </row>
    <row r="122" spans="1:2" ht="18.75">
      <c r="A122" s="404">
        <v>71</v>
      </c>
      <c r="B122" s="398" t="s">
        <v>700</v>
      </c>
    </row>
    <row r="123" spans="1:2" ht="18.75">
      <c r="A123" s="404"/>
      <c r="B123" s="398" t="s">
        <v>702</v>
      </c>
    </row>
    <row r="124" spans="1:2" ht="18.75">
      <c r="A124" s="402"/>
      <c r="B124" s="398" t="s">
        <v>703</v>
      </c>
    </row>
    <row r="125" spans="1:2" ht="18.75">
      <c r="A125" s="400">
        <v>72</v>
      </c>
      <c r="B125" s="398" t="s">
        <v>704</v>
      </c>
    </row>
    <row r="126" spans="1:2" ht="18.75">
      <c r="A126" s="404"/>
      <c r="B126" s="398" t="s">
        <v>706</v>
      </c>
    </row>
    <row r="127" spans="1:2" ht="18.75">
      <c r="A127" s="402"/>
      <c r="B127" s="395" t="s">
        <v>707</v>
      </c>
    </row>
    <row r="128" spans="1:2" ht="18.75">
      <c r="A128" s="404">
        <v>73</v>
      </c>
      <c r="B128" s="398" t="s">
        <v>708</v>
      </c>
    </row>
    <row r="129" spans="1:2" ht="18.75">
      <c r="A129" s="404"/>
      <c r="B129" s="398" t="s">
        <v>710</v>
      </c>
    </row>
    <row r="130" spans="1:2" ht="18.75">
      <c r="A130" s="400">
        <v>74</v>
      </c>
      <c r="B130" s="399" t="s">
        <v>711</v>
      </c>
    </row>
    <row r="131" spans="1:2" ht="18.75">
      <c r="A131" s="404">
        <v>75</v>
      </c>
      <c r="B131" s="398" t="s">
        <v>713</v>
      </c>
    </row>
    <row r="132" spans="1:2" ht="18.75">
      <c r="A132" s="404"/>
      <c r="B132" s="398" t="s">
        <v>715</v>
      </c>
    </row>
    <row r="133" spans="1:2" ht="18.75">
      <c r="A133" s="389">
        <v>76</v>
      </c>
      <c r="B133" s="399" t="s">
        <v>716</v>
      </c>
    </row>
    <row r="134" spans="1:2" ht="18.75">
      <c r="A134" s="393"/>
      <c r="B134" s="395" t="s">
        <v>717</v>
      </c>
    </row>
    <row r="135" spans="1:2" ht="18.75">
      <c r="A135" s="391">
        <v>77</v>
      </c>
      <c r="B135" s="398" t="s">
        <v>718</v>
      </c>
    </row>
    <row r="136" spans="1:2" ht="18.75">
      <c r="A136" s="389">
        <v>78</v>
      </c>
      <c r="B136" s="399" t="s">
        <v>720</v>
      </c>
    </row>
    <row r="137" spans="1:2" ht="18.75">
      <c r="A137" s="393"/>
      <c r="B137" s="395" t="s">
        <v>722</v>
      </c>
    </row>
    <row r="138" spans="1:2" ht="18.75">
      <c r="A138" s="391">
        <v>79</v>
      </c>
      <c r="B138" s="398" t="s">
        <v>723</v>
      </c>
    </row>
    <row r="139" spans="1:2" ht="18.75">
      <c r="A139" s="391"/>
      <c r="B139" s="398" t="s">
        <v>725</v>
      </c>
    </row>
    <row r="140" spans="1:2" ht="18.75">
      <c r="A140" s="389">
        <v>80</v>
      </c>
      <c r="B140" s="399" t="s">
        <v>726</v>
      </c>
    </row>
    <row r="141" spans="1:2" ht="18.75">
      <c r="A141" s="393"/>
      <c r="B141" s="395" t="s">
        <v>728</v>
      </c>
    </row>
    <row r="142" spans="1:2" ht="18.75">
      <c r="A142" s="391">
        <v>81</v>
      </c>
      <c r="B142" s="398" t="s">
        <v>729</v>
      </c>
    </row>
    <row r="143" spans="1:2" ht="18.75">
      <c r="A143" s="393"/>
      <c r="B143" s="395" t="s">
        <v>731</v>
      </c>
    </row>
    <row r="144" spans="1:2" ht="18.75">
      <c r="A144" s="391">
        <v>82</v>
      </c>
      <c r="B144" s="398" t="s">
        <v>732</v>
      </c>
    </row>
    <row r="145" spans="1:2" ht="18.75">
      <c r="A145" s="391"/>
      <c r="B145" s="398" t="s">
        <v>734</v>
      </c>
    </row>
    <row r="146" spans="1:2" ht="18.75">
      <c r="A146" s="391"/>
      <c r="B146" s="398" t="s">
        <v>735</v>
      </c>
    </row>
    <row r="147" spans="1:2" ht="18.75">
      <c r="A147" s="389">
        <v>83</v>
      </c>
      <c r="B147" s="399" t="s">
        <v>736</v>
      </c>
    </row>
    <row r="148" spans="1:2" ht="18.75">
      <c r="A148" s="393"/>
      <c r="B148" s="395" t="s">
        <v>738</v>
      </c>
    </row>
    <row r="149" spans="1:2" ht="18.75">
      <c r="A149" s="391">
        <v>84</v>
      </c>
      <c r="B149" s="398" t="s">
        <v>739</v>
      </c>
    </row>
    <row r="150" spans="1:2" ht="18.75">
      <c r="A150" s="391"/>
      <c r="B150" s="398" t="s">
        <v>741</v>
      </c>
    </row>
    <row r="151" spans="1:2" ht="18.75">
      <c r="A151" s="389">
        <v>85</v>
      </c>
      <c r="B151" s="399" t="s">
        <v>742</v>
      </c>
    </row>
    <row r="152" spans="1:2" ht="18.75">
      <c r="A152" s="393"/>
      <c r="B152" s="395" t="s">
        <v>744</v>
      </c>
    </row>
    <row r="153" spans="1:2" ht="18.75">
      <c r="A153" s="391">
        <v>86</v>
      </c>
      <c r="B153" s="398" t="s">
        <v>745</v>
      </c>
    </row>
    <row r="154" spans="1:2" ht="18.75">
      <c r="A154" s="391"/>
      <c r="B154" s="398" t="s">
        <v>747</v>
      </c>
    </row>
    <row r="155" spans="1:2" ht="18.75">
      <c r="A155" s="389">
        <v>87</v>
      </c>
      <c r="B155" s="399" t="s">
        <v>748</v>
      </c>
    </row>
    <row r="156" spans="1:2" ht="18.75">
      <c r="A156" s="391"/>
      <c r="B156" s="398" t="s">
        <v>750</v>
      </c>
    </row>
    <row r="157" spans="1:2" ht="18.75">
      <c r="A157" s="393"/>
      <c r="B157" s="395" t="s">
        <v>751</v>
      </c>
    </row>
    <row r="158" spans="1:2" ht="18.75">
      <c r="A158" s="400">
        <v>88</v>
      </c>
      <c r="B158" s="406" t="s">
        <v>752</v>
      </c>
    </row>
    <row r="159" spans="1:2" ht="18.75">
      <c r="A159" s="402"/>
      <c r="B159" s="407" t="s">
        <v>754</v>
      </c>
    </row>
    <row r="160" spans="1:2" ht="18.75">
      <c r="A160" s="400">
        <v>89</v>
      </c>
      <c r="B160" s="408" t="s">
        <v>755</v>
      </c>
    </row>
    <row r="161" spans="1:2" ht="18.75">
      <c r="A161" s="404"/>
      <c r="B161" s="409" t="s">
        <v>757</v>
      </c>
    </row>
    <row r="162" spans="1:2" ht="18.75">
      <c r="A162" s="402"/>
      <c r="B162" s="407" t="s">
        <v>758</v>
      </c>
    </row>
    <row r="163" spans="1:2" ht="18.75">
      <c r="A163" s="400">
        <v>90</v>
      </c>
      <c r="B163" s="399" t="s">
        <v>759</v>
      </c>
    </row>
    <row r="164" spans="1:2" ht="18.75">
      <c r="A164" s="402"/>
      <c r="B164" s="395" t="s">
        <v>761</v>
      </c>
    </row>
    <row r="165" spans="1:2" ht="18.75">
      <c r="A165" s="400">
        <v>91</v>
      </c>
      <c r="B165" s="399" t="s">
        <v>762</v>
      </c>
    </row>
    <row r="166" spans="1:2" ht="18.75">
      <c r="A166" s="402"/>
      <c r="B166" s="395" t="s">
        <v>764</v>
      </c>
    </row>
    <row r="167" spans="1:2" ht="18.75">
      <c r="A167" s="400">
        <v>92</v>
      </c>
      <c r="B167" s="399" t="s">
        <v>765</v>
      </c>
    </row>
    <row r="168" spans="1:2" ht="18.75">
      <c r="A168" s="402"/>
      <c r="B168" s="395" t="s">
        <v>767</v>
      </c>
    </row>
    <row r="169" spans="1:2" ht="18.75">
      <c r="A169" s="400">
        <v>93</v>
      </c>
      <c r="B169" s="399" t="s">
        <v>768</v>
      </c>
    </row>
    <row r="170" spans="1:2" ht="18.75">
      <c r="A170" s="402"/>
      <c r="B170" s="395" t="s">
        <v>770</v>
      </c>
    </row>
    <row r="171" spans="1:2" ht="18.75">
      <c r="A171" s="404">
        <v>94</v>
      </c>
      <c r="B171" s="398" t="s">
        <v>771</v>
      </c>
    </row>
    <row r="172" spans="1:2" ht="18.75">
      <c r="A172" s="400">
        <v>95</v>
      </c>
      <c r="B172" s="399" t="s">
        <v>773</v>
      </c>
    </row>
    <row r="173" spans="1:2" ht="18.75">
      <c r="A173" s="400">
        <v>96</v>
      </c>
      <c r="B173" s="399" t="s">
        <v>775</v>
      </c>
    </row>
    <row r="174" spans="1:2" ht="18.75">
      <c r="A174" s="402"/>
      <c r="B174" s="395" t="s">
        <v>777</v>
      </c>
    </row>
    <row r="175" spans="1:2" ht="18.75">
      <c r="A175" s="404">
        <v>97</v>
      </c>
      <c r="B175" s="398" t="s">
        <v>778</v>
      </c>
    </row>
    <row r="176" spans="1:2" ht="18.75">
      <c r="A176" s="400">
        <v>98</v>
      </c>
      <c r="B176" s="399" t="s">
        <v>780</v>
      </c>
    </row>
    <row r="177" spans="1:2" ht="18.75">
      <c r="A177" s="402"/>
      <c r="B177" s="395" t="s">
        <v>782</v>
      </c>
    </row>
    <row r="178" spans="1:2" ht="18.75">
      <c r="A178" s="404">
        <v>99</v>
      </c>
      <c r="B178" s="398" t="s">
        <v>783</v>
      </c>
    </row>
    <row r="179" spans="1:2" ht="18.75">
      <c r="A179" s="404"/>
      <c r="B179" s="398" t="s">
        <v>785</v>
      </c>
    </row>
    <row r="180" spans="1:2" ht="18.75">
      <c r="A180" s="345">
        <v>100</v>
      </c>
      <c r="B180" s="410" t="s">
        <v>786</v>
      </c>
    </row>
    <row r="181" spans="1:2" ht="18.75">
      <c r="A181" s="404">
        <v>101</v>
      </c>
      <c r="B181" s="398" t="s">
        <v>788</v>
      </c>
    </row>
    <row r="182" spans="1:2" ht="18.75">
      <c r="A182" s="404"/>
      <c r="B182" s="398" t="s">
        <v>790</v>
      </c>
    </row>
    <row r="183" spans="1:2" ht="18.75">
      <c r="A183" s="404"/>
      <c r="B183" s="398" t="s">
        <v>791</v>
      </c>
    </row>
    <row r="184" spans="1:2" ht="18.75">
      <c r="A184" s="400">
        <v>102</v>
      </c>
      <c r="B184" s="399" t="s">
        <v>792</v>
      </c>
    </row>
    <row r="185" spans="1:2" ht="18.75">
      <c r="A185" s="402"/>
      <c r="B185" s="395" t="s">
        <v>793</v>
      </c>
    </row>
    <row r="186" spans="1:2" ht="18.75">
      <c r="A186" s="404">
        <v>103</v>
      </c>
      <c r="B186" s="408" t="s">
        <v>794</v>
      </c>
    </row>
    <row r="187" spans="1:2" ht="18.75">
      <c r="A187" s="404"/>
      <c r="B187" s="409" t="s">
        <v>796</v>
      </c>
    </row>
    <row r="188" spans="1:2" ht="18.75">
      <c r="A188" s="402"/>
      <c r="B188" s="407" t="s">
        <v>797</v>
      </c>
    </row>
    <row r="189" spans="1:2" ht="18.75">
      <c r="A189" s="400">
        <v>104</v>
      </c>
      <c r="B189" s="399" t="s">
        <v>798</v>
      </c>
    </row>
    <row r="190" spans="1:2" ht="18.75">
      <c r="A190" s="404"/>
      <c r="B190" s="398" t="s">
        <v>800</v>
      </c>
    </row>
    <row r="191" spans="1:2" ht="18.75">
      <c r="A191" s="402"/>
      <c r="B191" s="395" t="s">
        <v>801</v>
      </c>
    </row>
    <row r="192" spans="1:2" ht="18.75">
      <c r="A192" s="404">
        <v>105</v>
      </c>
      <c r="B192" s="398" t="s">
        <v>802</v>
      </c>
    </row>
    <row r="193" spans="1:2" ht="18.75">
      <c r="A193" s="404"/>
      <c r="B193" s="398" t="s">
        <v>804</v>
      </c>
    </row>
    <row r="194" spans="1:2" ht="18.75">
      <c r="A194" s="404"/>
      <c r="B194" s="398" t="s">
        <v>805</v>
      </c>
    </row>
    <row r="195" spans="1:2" ht="18.75">
      <c r="A195" s="400">
        <v>106</v>
      </c>
      <c r="B195" s="399" t="s">
        <v>806</v>
      </c>
    </row>
    <row r="196" spans="1:2" ht="18.75">
      <c r="A196" s="402"/>
      <c r="B196" s="395" t="s">
        <v>808</v>
      </c>
    </row>
    <row r="197" spans="1:2" ht="18.75">
      <c r="A197" s="404">
        <v>107</v>
      </c>
      <c r="B197" s="398" t="s">
        <v>809</v>
      </c>
    </row>
    <row r="198" spans="1:2" ht="18.75">
      <c r="A198" s="404"/>
      <c r="B198" s="398" t="s">
        <v>811</v>
      </c>
    </row>
    <row r="199" spans="1:2" ht="18.75">
      <c r="A199" s="404"/>
      <c r="B199" s="398" t="s">
        <v>812</v>
      </c>
    </row>
    <row r="200" spans="1:2" ht="18.75">
      <c r="A200" s="400">
        <v>108</v>
      </c>
      <c r="B200" s="399" t="s">
        <v>813</v>
      </c>
    </row>
    <row r="201" spans="1:2" ht="18.75">
      <c r="A201" s="404"/>
      <c r="B201" s="398" t="s">
        <v>815</v>
      </c>
    </row>
    <row r="202" spans="1:2" ht="18.75">
      <c r="A202" s="404"/>
      <c r="B202" s="398" t="s">
        <v>816</v>
      </c>
    </row>
    <row r="203" spans="1:2" ht="18.75">
      <c r="A203" s="402"/>
      <c r="B203" s="395" t="s">
        <v>817</v>
      </c>
    </row>
    <row r="204" spans="1:2" ht="18.75">
      <c r="A204" s="400">
        <v>109</v>
      </c>
      <c r="B204" s="399" t="s">
        <v>818</v>
      </c>
    </row>
    <row r="205" spans="1:2" ht="18.75">
      <c r="A205" s="404"/>
      <c r="B205" s="398" t="s">
        <v>819</v>
      </c>
    </row>
    <row r="206" spans="1:2" ht="18.75">
      <c r="A206" s="404"/>
      <c r="B206" s="398" t="s">
        <v>820</v>
      </c>
    </row>
    <row r="207" spans="1:2" ht="18.75">
      <c r="A207" s="402"/>
      <c r="B207" s="395" t="s">
        <v>821</v>
      </c>
    </row>
    <row r="208" spans="1:2" ht="18.75">
      <c r="A208" s="404">
        <v>110</v>
      </c>
      <c r="B208" s="398" t="s">
        <v>822</v>
      </c>
    </row>
    <row r="209" spans="1:2" ht="18.75">
      <c r="A209" s="404"/>
      <c r="B209" s="398" t="s">
        <v>824</v>
      </c>
    </row>
    <row r="210" spans="1:2" ht="18.75">
      <c r="A210" s="400">
        <v>111</v>
      </c>
      <c r="B210" s="398" t="s">
        <v>825</v>
      </c>
    </row>
    <row r="211" spans="1:2" ht="18.75">
      <c r="A211" s="402"/>
      <c r="B211" s="395" t="s">
        <v>826</v>
      </c>
    </row>
    <row r="212" spans="1:2" ht="18.75">
      <c r="A212" s="404">
        <v>112</v>
      </c>
      <c r="B212" s="398" t="s">
        <v>827</v>
      </c>
    </row>
    <row r="213" spans="1:2" ht="18.75">
      <c r="A213" s="402"/>
      <c r="B213" s="395" t="s">
        <v>829</v>
      </c>
    </row>
    <row r="214" spans="1:2" ht="18.75">
      <c r="A214" s="404">
        <v>113</v>
      </c>
      <c r="B214" s="398" t="s">
        <v>830</v>
      </c>
    </row>
    <row r="215" spans="1:2" ht="18.75">
      <c r="A215" s="402"/>
      <c r="B215" s="395" t="s">
        <v>832</v>
      </c>
    </row>
    <row r="216" spans="1:2" ht="18.75">
      <c r="A216" s="404">
        <v>114</v>
      </c>
      <c r="B216" s="398" t="s">
        <v>833</v>
      </c>
    </row>
    <row r="217" spans="1:2" ht="18.75">
      <c r="A217" s="402"/>
      <c r="B217" s="395" t="s">
        <v>835</v>
      </c>
    </row>
    <row r="218" spans="1:2" ht="18.75">
      <c r="A218" s="404">
        <v>115</v>
      </c>
      <c r="B218" s="399" t="s">
        <v>836</v>
      </c>
    </row>
    <row r="219" spans="1:2" ht="18.75">
      <c r="A219" s="404"/>
      <c r="B219" s="398" t="s">
        <v>838</v>
      </c>
    </row>
    <row r="220" spans="1:2" ht="18.75">
      <c r="A220" s="404"/>
      <c r="B220" s="398" t="s">
        <v>839</v>
      </c>
    </row>
    <row r="221" spans="1:2" ht="18.75">
      <c r="A221" s="400">
        <v>116</v>
      </c>
      <c r="B221" s="399" t="s">
        <v>840</v>
      </c>
    </row>
    <row r="222" spans="1:2" ht="18.75">
      <c r="A222" s="402"/>
      <c r="B222" s="395" t="s">
        <v>842</v>
      </c>
    </row>
    <row r="223" spans="1:2" ht="18.75">
      <c r="A223" s="404">
        <v>117</v>
      </c>
      <c r="B223" s="398" t="s">
        <v>843</v>
      </c>
    </row>
    <row r="224" spans="1:2" ht="18.75">
      <c r="A224" s="404"/>
      <c r="B224" s="398" t="s">
        <v>844</v>
      </c>
    </row>
    <row r="225" spans="1:2" ht="18.75">
      <c r="A225" s="345">
        <v>118</v>
      </c>
      <c r="B225" s="410" t="s">
        <v>845</v>
      </c>
    </row>
    <row r="226" spans="1:2" ht="18.75">
      <c r="A226" s="400">
        <v>119</v>
      </c>
      <c r="B226" s="399" t="s">
        <v>846</v>
      </c>
    </row>
    <row r="227" spans="1:2" ht="18.75">
      <c r="A227" s="404"/>
      <c r="B227" s="398" t="s">
        <v>847</v>
      </c>
    </row>
    <row r="228" spans="1:2" ht="18.75">
      <c r="A228" s="402"/>
      <c r="B228" s="395" t="s">
        <v>848</v>
      </c>
    </row>
    <row r="229" spans="1:2" ht="18.75">
      <c r="A229" s="404">
        <v>120</v>
      </c>
      <c r="B229" s="398" t="s">
        <v>849</v>
      </c>
    </row>
    <row r="230" spans="1:2" ht="18.75">
      <c r="A230" s="404"/>
      <c r="B230" s="398" t="s">
        <v>851</v>
      </c>
    </row>
    <row r="231" spans="1:2" ht="18.75">
      <c r="A231" s="404"/>
      <c r="B231" s="398" t="s">
        <v>852</v>
      </c>
    </row>
    <row r="232" spans="1:2" ht="18.75">
      <c r="A232" s="404"/>
      <c r="B232" s="398" t="s">
        <v>853</v>
      </c>
    </row>
    <row r="233" spans="1:2" ht="18.75">
      <c r="A233" s="400">
        <v>121</v>
      </c>
      <c r="B233" s="399" t="s">
        <v>854</v>
      </c>
    </row>
    <row r="234" spans="1:2" ht="18.75">
      <c r="A234" s="404"/>
      <c r="B234" s="398" t="s">
        <v>855</v>
      </c>
    </row>
    <row r="235" spans="1:2" ht="18.75">
      <c r="A235" s="402"/>
      <c r="B235" s="395" t="s">
        <v>856</v>
      </c>
    </row>
    <row r="236" spans="1:2" ht="18.75">
      <c r="A236" s="733" t="s">
        <v>858</v>
      </c>
      <c r="B236" s="734"/>
    </row>
    <row r="237" spans="1:2" ht="18.75">
      <c r="A237" s="411">
        <v>122</v>
      </c>
      <c r="B237" s="382" t="s">
        <v>859</v>
      </c>
    </row>
    <row r="238" spans="1:2" ht="37.5">
      <c r="A238" s="411">
        <v>123</v>
      </c>
      <c r="B238" s="382" t="s">
        <v>860</v>
      </c>
    </row>
    <row r="239" spans="1:2" ht="18.75">
      <c r="A239" s="411">
        <v>124</v>
      </c>
      <c r="B239" s="382" t="s">
        <v>861</v>
      </c>
    </row>
    <row r="240" spans="1:2" ht="37.5">
      <c r="A240" s="411">
        <v>125</v>
      </c>
      <c r="B240" s="382" t="s">
        <v>862</v>
      </c>
    </row>
    <row r="241" spans="1:2" ht="37.5">
      <c r="A241" s="411">
        <v>126</v>
      </c>
      <c r="B241" s="382" t="s">
        <v>863</v>
      </c>
    </row>
    <row r="242" spans="1:2" ht="37.5">
      <c r="A242" s="411">
        <v>127</v>
      </c>
      <c r="B242" s="382" t="s">
        <v>864</v>
      </c>
    </row>
    <row r="243" spans="1:2" ht="18.75">
      <c r="A243" s="411">
        <v>128</v>
      </c>
      <c r="B243" s="382" t="s">
        <v>865</v>
      </c>
    </row>
    <row r="244" spans="1:2" ht="18.75">
      <c r="A244" s="411">
        <v>129</v>
      </c>
      <c r="B244" s="382" t="s">
        <v>866</v>
      </c>
    </row>
    <row r="245" spans="1:2" ht="37.5">
      <c r="A245" s="411">
        <v>130</v>
      </c>
      <c r="B245" s="382" t="s">
        <v>867</v>
      </c>
    </row>
    <row r="246" spans="1:2" ht="18.75">
      <c r="A246" s="733" t="s">
        <v>878</v>
      </c>
      <c r="B246" s="734"/>
    </row>
    <row r="247" spans="1:2" ht="18.75">
      <c r="A247" s="349">
        <v>131</v>
      </c>
      <c r="B247" s="350" t="s">
        <v>879</v>
      </c>
    </row>
    <row r="248" spans="1:2" ht="18.75">
      <c r="A248" s="349">
        <v>132</v>
      </c>
      <c r="B248" s="350" t="s">
        <v>880</v>
      </c>
    </row>
    <row r="249" spans="1:2" ht="18.75">
      <c r="A249" s="349">
        <v>133</v>
      </c>
      <c r="B249" s="350" t="s">
        <v>881</v>
      </c>
    </row>
    <row r="250" spans="1:2" ht="18.75">
      <c r="A250" s="349">
        <v>134</v>
      </c>
      <c r="B250" s="350" t="s">
        <v>882</v>
      </c>
    </row>
    <row r="251" spans="1:2" ht="18.75">
      <c r="A251" s="349">
        <v>135</v>
      </c>
      <c r="B251" s="350" t="s">
        <v>883</v>
      </c>
    </row>
    <row r="252" spans="1:2" ht="18.75">
      <c r="A252" s="349">
        <v>136</v>
      </c>
      <c r="B252" s="350" t="s">
        <v>884</v>
      </c>
    </row>
    <row r="253" spans="1:2" ht="18.75">
      <c r="A253" s="349">
        <v>137</v>
      </c>
      <c r="B253" s="350" t="s">
        <v>885</v>
      </c>
    </row>
    <row r="254" spans="1:2" ht="18.75">
      <c r="A254" s="349">
        <v>138</v>
      </c>
      <c r="B254" s="350" t="s">
        <v>886</v>
      </c>
    </row>
    <row r="255" spans="1:2" ht="18.75">
      <c r="A255" s="349">
        <v>139</v>
      </c>
      <c r="B255" s="350" t="s">
        <v>887</v>
      </c>
    </row>
    <row r="256" spans="1:2" ht="18.75">
      <c r="A256" s="349">
        <v>140</v>
      </c>
      <c r="B256" s="350" t="s">
        <v>888</v>
      </c>
    </row>
    <row r="257" spans="1:2" ht="18.75">
      <c r="A257" s="349">
        <v>141</v>
      </c>
      <c r="B257" s="350" t="s">
        <v>889</v>
      </c>
    </row>
    <row r="258" spans="1:2" ht="18.75">
      <c r="A258" s="349">
        <v>142</v>
      </c>
      <c r="B258" s="350" t="s">
        <v>890</v>
      </c>
    </row>
    <row r="259" spans="1:2" ht="18.75">
      <c r="A259" s="349">
        <v>143</v>
      </c>
      <c r="B259" s="350" t="s">
        <v>891</v>
      </c>
    </row>
    <row r="260" spans="1:2" ht="18.75">
      <c r="A260" s="349">
        <v>144</v>
      </c>
      <c r="B260" s="350" t="s">
        <v>892</v>
      </c>
    </row>
    <row r="261" spans="1:2" ht="18.75">
      <c r="A261" s="349">
        <v>145</v>
      </c>
      <c r="B261" s="350" t="s">
        <v>893</v>
      </c>
    </row>
    <row r="262" spans="1:2" ht="18.75">
      <c r="A262" s="349">
        <v>146</v>
      </c>
      <c r="B262" s="350" t="s">
        <v>894</v>
      </c>
    </row>
    <row r="263" spans="1:2" ht="37.5">
      <c r="A263" s="349">
        <v>147</v>
      </c>
      <c r="B263" s="350" t="s">
        <v>895</v>
      </c>
    </row>
    <row r="264" spans="1:2" ht="37.5">
      <c r="A264" s="349">
        <v>148</v>
      </c>
      <c r="B264" s="350" t="s">
        <v>896</v>
      </c>
    </row>
    <row r="265" spans="1:2" ht="37.5">
      <c r="A265" s="349">
        <v>149</v>
      </c>
      <c r="B265" s="350" t="s">
        <v>897</v>
      </c>
    </row>
    <row r="266" spans="1:2" ht="37.5">
      <c r="A266" s="349">
        <v>150</v>
      </c>
      <c r="B266" s="350" t="s">
        <v>898</v>
      </c>
    </row>
    <row r="267" spans="1:2" ht="18.75">
      <c r="A267" s="349">
        <v>151</v>
      </c>
      <c r="B267" s="350" t="s">
        <v>899</v>
      </c>
    </row>
    <row r="268" spans="1:2" ht="18.75">
      <c r="A268" s="349">
        <v>152</v>
      </c>
      <c r="B268" s="350" t="s">
        <v>900</v>
      </c>
    </row>
    <row r="269" spans="1:2" ht="18.75">
      <c r="A269" s="349">
        <v>153</v>
      </c>
      <c r="B269" s="350" t="s">
        <v>901</v>
      </c>
    </row>
    <row r="270" spans="1:2" ht="18.75">
      <c r="A270" s="349">
        <v>154</v>
      </c>
      <c r="B270" s="350" t="s">
        <v>902</v>
      </c>
    </row>
    <row r="271" spans="1:2" ht="37.5">
      <c r="A271" s="349">
        <v>155</v>
      </c>
      <c r="B271" s="350" t="s">
        <v>903</v>
      </c>
    </row>
    <row r="272" spans="1:2" ht="18.75">
      <c r="A272" s="733" t="s">
        <v>922</v>
      </c>
      <c r="B272" s="734"/>
    </row>
    <row r="273" spans="1:2" ht="18.75">
      <c r="A273" s="400">
        <v>156</v>
      </c>
      <c r="B273" s="412" t="s">
        <v>132</v>
      </c>
    </row>
    <row r="274" spans="1:2" ht="18.75">
      <c r="A274" s="735">
        <v>157</v>
      </c>
      <c r="B274" s="399" t="s">
        <v>137</v>
      </c>
    </row>
    <row r="275" spans="1:2" ht="18.75">
      <c r="A275" s="737"/>
      <c r="B275" s="395"/>
    </row>
    <row r="276" spans="1:2" ht="18.75">
      <c r="A276" s="735">
        <v>158</v>
      </c>
      <c r="B276" s="399" t="s">
        <v>139</v>
      </c>
    </row>
    <row r="277" spans="1:2" ht="18.75">
      <c r="A277" s="737"/>
      <c r="B277" s="413" t="s">
        <v>140</v>
      </c>
    </row>
    <row r="278" spans="1:2" ht="18.75">
      <c r="A278" s="735">
        <v>159</v>
      </c>
      <c r="B278" s="399" t="s">
        <v>143</v>
      </c>
    </row>
    <row r="279" spans="1:2" ht="18.75">
      <c r="A279" s="736"/>
      <c r="B279" s="414" t="s">
        <v>144</v>
      </c>
    </row>
    <row r="280" spans="1:2" ht="18.75">
      <c r="A280" s="737"/>
      <c r="B280" s="413" t="s">
        <v>145</v>
      </c>
    </row>
    <row r="281" spans="1:2" ht="18.75">
      <c r="A281" s="735">
        <v>160</v>
      </c>
      <c r="B281" s="399" t="s">
        <v>147</v>
      </c>
    </row>
    <row r="282" spans="1:2" ht="18.75">
      <c r="A282" s="736"/>
      <c r="B282" s="414" t="s">
        <v>148</v>
      </c>
    </row>
    <row r="283" spans="1:2" ht="18.75">
      <c r="A283" s="735">
        <v>161</v>
      </c>
      <c r="B283" s="399" t="s">
        <v>150</v>
      </c>
    </row>
    <row r="284" spans="1:2" ht="18.75">
      <c r="A284" s="736"/>
      <c r="B284" s="414" t="s">
        <v>151</v>
      </c>
    </row>
    <row r="285" spans="1:2" ht="18.75">
      <c r="A285" s="737"/>
      <c r="B285" s="413" t="s">
        <v>152</v>
      </c>
    </row>
    <row r="286" spans="1:2" ht="18.75">
      <c r="A286" s="735">
        <v>162</v>
      </c>
      <c r="B286" s="399" t="s">
        <v>155</v>
      </c>
    </row>
    <row r="287" spans="1:2" ht="18.75">
      <c r="A287" s="737"/>
      <c r="B287" s="413" t="s">
        <v>156</v>
      </c>
    </row>
    <row r="288" spans="1:2" ht="18.75">
      <c r="A288" s="735">
        <v>163</v>
      </c>
      <c r="B288" s="399" t="s">
        <v>159</v>
      </c>
    </row>
    <row r="289" spans="1:2" ht="18.75">
      <c r="A289" s="736"/>
      <c r="B289" s="414" t="s">
        <v>160</v>
      </c>
    </row>
    <row r="290" spans="1:2" ht="18.75">
      <c r="A290" s="735">
        <v>164</v>
      </c>
      <c r="B290" s="399" t="s">
        <v>164</v>
      </c>
    </row>
    <row r="291" spans="1:2" ht="18.75">
      <c r="A291" s="736"/>
      <c r="B291" s="414" t="s">
        <v>165</v>
      </c>
    </row>
    <row r="292" spans="1:2" ht="18.75">
      <c r="A292" s="400">
        <v>165</v>
      </c>
      <c r="B292" s="412" t="s">
        <v>168</v>
      </c>
    </row>
    <row r="293" spans="1:2" ht="18.75">
      <c r="A293" s="733" t="s">
        <v>421</v>
      </c>
      <c r="B293" s="734"/>
    </row>
    <row r="294" spans="1:2" s="387" customFormat="1" ht="18.75">
      <c r="A294" s="389">
        <v>166</v>
      </c>
      <c r="B294" s="390" t="s">
        <v>218</v>
      </c>
    </row>
    <row r="295" spans="1:2" s="387" customFormat="1" ht="18.75">
      <c r="A295" s="389">
        <v>167</v>
      </c>
      <c r="B295" s="390" t="s">
        <v>937</v>
      </c>
    </row>
    <row r="296" spans="1:2" s="387" customFormat="1" ht="18.75">
      <c r="A296" s="389">
        <v>168</v>
      </c>
      <c r="B296" s="390" t="s">
        <v>224</v>
      </c>
    </row>
    <row r="297" spans="1:2" s="387" customFormat="1" ht="18.75">
      <c r="A297" s="402"/>
      <c r="B297" s="394" t="s">
        <v>225</v>
      </c>
    </row>
    <row r="298" spans="1:2" s="387" customFormat="1" ht="18.75">
      <c r="A298" s="389">
        <v>169</v>
      </c>
      <c r="B298" s="390" t="s">
        <v>227</v>
      </c>
    </row>
    <row r="299" spans="1:2" s="387" customFormat="1" ht="18.75">
      <c r="A299" s="391"/>
      <c r="B299" s="392" t="s">
        <v>228</v>
      </c>
    </row>
    <row r="300" spans="1:2" s="387" customFormat="1" ht="18.75">
      <c r="A300" s="389">
        <v>170</v>
      </c>
      <c r="B300" s="390" t="s">
        <v>938</v>
      </c>
    </row>
    <row r="301" spans="1:2" s="387" customFormat="1" ht="18.75">
      <c r="A301" s="389">
        <v>171</v>
      </c>
      <c r="B301" s="390" t="s">
        <v>233</v>
      </c>
    </row>
    <row r="302" spans="1:2" s="387" customFormat="1" ht="18.75">
      <c r="A302" s="393"/>
      <c r="B302" s="395" t="s">
        <v>234</v>
      </c>
    </row>
    <row r="303" spans="1:2" s="387" customFormat="1" ht="18.75">
      <c r="A303" s="391">
        <v>172</v>
      </c>
      <c r="B303" s="392" t="s">
        <v>236</v>
      </c>
    </row>
    <row r="304" spans="1:2" s="387" customFormat="1" ht="18.75">
      <c r="A304" s="391">
        <v>173</v>
      </c>
      <c r="B304" s="392" t="s">
        <v>238</v>
      </c>
    </row>
    <row r="305" spans="1:2" s="387" customFormat="1" ht="18.75">
      <c r="A305" s="396"/>
      <c r="B305" s="392" t="s">
        <v>217</v>
      </c>
    </row>
    <row r="306" spans="1:2" s="387" customFormat="1" ht="18.75">
      <c r="A306" s="389">
        <v>174</v>
      </c>
      <c r="B306" s="390" t="s">
        <v>240</v>
      </c>
    </row>
    <row r="307" spans="1:2" s="387" customFormat="1" ht="18.75">
      <c r="A307" s="391"/>
      <c r="B307" s="392" t="s">
        <v>241</v>
      </c>
    </row>
    <row r="308" spans="1:2" s="387" customFormat="1" ht="18.75">
      <c r="A308" s="393"/>
      <c r="B308" s="394" t="s">
        <v>242</v>
      </c>
    </row>
    <row r="309" spans="1:2" s="387" customFormat="1" ht="18.75">
      <c r="A309" s="391">
        <v>175</v>
      </c>
      <c r="B309" s="392" t="s">
        <v>244</v>
      </c>
    </row>
    <row r="310" spans="1:2" s="387" customFormat="1" ht="18.75">
      <c r="A310" s="391"/>
      <c r="B310" s="392" t="s">
        <v>245</v>
      </c>
    </row>
    <row r="311" spans="1:2" s="387" customFormat="1" ht="18.75">
      <c r="A311" s="389">
        <v>176</v>
      </c>
      <c r="B311" s="390" t="s">
        <v>247</v>
      </c>
    </row>
    <row r="312" spans="1:2" s="387" customFormat="1" ht="18.75">
      <c r="A312" s="393"/>
      <c r="B312" s="395" t="s">
        <v>248</v>
      </c>
    </row>
    <row r="313" spans="1:2" s="387" customFormat="1" ht="18.75">
      <c r="A313" s="389">
        <v>177</v>
      </c>
      <c r="B313" s="390" t="s">
        <v>249</v>
      </c>
    </row>
    <row r="314" spans="1:2" s="387" customFormat="1" ht="18.75">
      <c r="A314" s="389">
        <v>178</v>
      </c>
      <c r="B314" s="390" t="s">
        <v>251</v>
      </c>
    </row>
    <row r="315" spans="1:2" s="387" customFormat="1" ht="18.75">
      <c r="A315" s="393"/>
      <c r="B315" s="395" t="s">
        <v>252</v>
      </c>
    </row>
    <row r="316" spans="1:2" s="387" customFormat="1" ht="18.75">
      <c r="A316" s="389">
        <v>179</v>
      </c>
      <c r="B316" s="390" t="s">
        <v>254</v>
      </c>
    </row>
    <row r="317" spans="1:2" s="387" customFormat="1" ht="18.75">
      <c r="A317" s="393"/>
      <c r="B317" s="395" t="s">
        <v>255</v>
      </c>
    </row>
    <row r="318" spans="1:2" ht="18.75">
      <c r="A318" s="733" t="s">
        <v>258</v>
      </c>
      <c r="B318" s="734"/>
    </row>
    <row r="319" spans="1:2" s="387" customFormat="1" ht="18.75">
      <c r="A319" s="389">
        <v>180</v>
      </c>
      <c r="B319" s="390" t="s">
        <v>259</v>
      </c>
    </row>
    <row r="320" spans="1:2" s="387" customFormat="1" ht="18.75">
      <c r="A320" s="391"/>
      <c r="B320" s="398" t="s">
        <v>260</v>
      </c>
    </row>
    <row r="321" spans="1:2" s="387" customFormat="1" ht="18.75">
      <c r="A321" s="389">
        <v>181</v>
      </c>
      <c r="B321" s="390" t="s">
        <v>266</v>
      </c>
    </row>
    <row r="322" spans="1:2" s="387" customFormat="1" ht="18.75">
      <c r="A322" s="391"/>
      <c r="B322" s="392" t="s">
        <v>267</v>
      </c>
    </row>
    <row r="323" spans="1:2" s="387" customFormat="1" ht="18.75">
      <c r="A323" s="389">
        <v>182</v>
      </c>
      <c r="B323" s="390" t="s">
        <v>272</v>
      </c>
    </row>
    <row r="324" spans="1:2" s="387" customFormat="1" ht="18.75">
      <c r="A324" s="402"/>
      <c r="B324" s="394" t="s">
        <v>273</v>
      </c>
    </row>
    <row r="325" spans="1:2" s="387" customFormat="1" ht="18.75">
      <c r="A325" s="389">
        <v>183</v>
      </c>
      <c r="B325" s="390" t="s">
        <v>274</v>
      </c>
    </row>
    <row r="326" spans="1:2" s="387" customFormat="1" ht="18.75">
      <c r="A326" s="391"/>
      <c r="B326" s="392" t="s">
        <v>275</v>
      </c>
    </row>
    <row r="327" spans="1:2" s="387" customFormat="1" ht="18.75">
      <c r="A327" s="389">
        <v>184</v>
      </c>
      <c r="B327" s="390" t="s">
        <v>276</v>
      </c>
    </row>
    <row r="328" spans="1:2" s="387" customFormat="1" ht="18.75">
      <c r="A328" s="393"/>
      <c r="B328" s="394" t="s">
        <v>277</v>
      </c>
    </row>
    <row r="329" spans="1:2" s="387" customFormat="1" ht="18.75">
      <c r="A329" s="389">
        <v>185</v>
      </c>
      <c r="B329" s="390" t="s">
        <v>278</v>
      </c>
    </row>
    <row r="330" spans="1:2" s="387" customFormat="1" ht="18.75">
      <c r="A330" s="391"/>
      <c r="B330" s="398" t="s">
        <v>279</v>
      </c>
    </row>
    <row r="331" spans="1:2" s="387" customFormat="1" ht="18.75">
      <c r="A331" s="391">
        <v>186</v>
      </c>
      <c r="B331" s="392" t="s">
        <v>293</v>
      </c>
    </row>
    <row r="332" spans="1:2" s="387" customFormat="1" ht="18.75">
      <c r="A332" s="391"/>
      <c r="B332" s="392" t="s">
        <v>294</v>
      </c>
    </row>
    <row r="333" spans="1:2" s="387" customFormat="1" ht="18.75">
      <c r="A333" s="393"/>
      <c r="B333" s="394"/>
    </row>
    <row r="334" spans="1:2" s="387" customFormat="1" ht="18.75">
      <c r="A334" s="389">
        <v>187</v>
      </c>
      <c r="B334" s="390" t="s">
        <v>298</v>
      </c>
    </row>
    <row r="335" spans="1:2" s="387" customFormat="1" ht="18.75">
      <c r="A335" s="391"/>
      <c r="B335" s="398" t="s">
        <v>299</v>
      </c>
    </row>
    <row r="336" spans="1:2" s="387" customFormat="1" ht="18.75">
      <c r="A336" s="411">
        <v>188</v>
      </c>
      <c r="B336" s="410" t="s">
        <v>305</v>
      </c>
    </row>
    <row r="337" spans="1:2" s="387" customFormat="1" ht="18.75">
      <c r="A337" s="391">
        <v>189</v>
      </c>
      <c r="B337" s="398" t="s">
        <v>308</v>
      </c>
    </row>
    <row r="338" spans="1:2" s="387" customFormat="1" ht="18.75">
      <c r="A338" s="391"/>
      <c r="B338" s="398" t="s">
        <v>309</v>
      </c>
    </row>
    <row r="339" spans="1:2" s="387" customFormat="1" ht="18.75">
      <c r="A339" s="389">
        <v>190</v>
      </c>
      <c r="B339" s="399" t="s">
        <v>311</v>
      </c>
    </row>
    <row r="340" spans="1:2" s="357" customFormat="1" ht="18.75">
      <c r="A340" s="389">
        <v>191</v>
      </c>
      <c r="B340" s="399" t="s">
        <v>313</v>
      </c>
    </row>
    <row r="341" spans="1:2" s="357" customFormat="1" ht="18.75">
      <c r="A341" s="391"/>
      <c r="B341" s="398" t="s">
        <v>314</v>
      </c>
    </row>
    <row r="342" spans="1:2" s="387" customFormat="1" ht="18.75">
      <c r="A342" s="389">
        <v>192</v>
      </c>
      <c r="B342" s="390" t="s">
        <v>322</v>
      </c>
    </row>
    <row r="343" spans="1:2" s="387" customFormat="1" ht="18.75">
      <c r="A343" s="393"/>
      <c r="B343" s="394" t="s">
        <v>323</v>
      </c>
    </row>
    <row r="344" spans="1:2" s="387" customFormat="1" ht="18.75">
      <c r="A344" s="389">
        <v>193</v>
      </c>
      <c r="B344" s="390" t="s">
        <v>326</v>
      </c>
    </row>
    <row r="345" spans="1:2" s="387" customFormat="1" ht="18.75">
      <c r="A345" s="393"/>
      <c r="B345" s="394" t="s">
        <v>327</v>
      </c>
    </row>
    <row r="346" spans="1:2" s="387" customFormat="1" ht="18.75">
      <c r="A346" s="391">
        <v>194</v>
      </c>
      <c r="B346" s="392" t="s">
        <v>334</v>
      </c>
    </row>
    <row r="347" spans="1:2" s="387" customFormat="1" ht="18.75">
      <c r="A347" s="391"/>
      <c r="B347" s="392" t="s">
        <v>335</v>
      </c>
    </row>
    <row r="348" spans="1:2" s="387" customFormat="1" ht="18.75">
      <c r="A348" s="393"/>
      <c r="B348" s="394" t="s">
        <v>336</v>
      </c>
    </row>
    <row r="349" spans="1:2" s="387" customFormat="1" ht="18.75">
      <c r="A349" s="389">
        <v>195</v>
      </c>
      <c r="B349" s="390" t="s">
        <v>340</v>
      </c>
    </row>
    <row r="350" spans="1:2" s="387" customFormat="1" ht="18.75">
      <c r="A350" s="393"/>
      <c r="B350" s="394" t="s">
        <v>341</v>
      </c>
    </row>
    <row r="351" spans="1:2" s="387" customFormat="1" ht="18.75">
      <c r="A351" s="389">
        <v>196</v>
      </c>
      <c r="B351" s="390" t="s">
        <v>345</v>
      </c>
    </row>
    <row r="352" spans="1:2" s="387" customFormat="1" ht="18.75">
      <c r="A352" s="393"/>
      <c r="B352" s="394" t="s">
        <v>346</v>
      </c>
    </row>
    <row r="353" spans="1:2" ht="18.75">
      <c r="A353" s="733" t="s">
        <v>400</v>
      </c>
      <c r="B353" s="734"/>
    </row>
    <row r="354" spans="1:2" s="387" customFormat="1" ht="18.75">
      <c r="A354" s="389">
        <v>197</v>
      </c>
      <c r="B354" s="390" t="s">
        <v>401</v>
      </c>
    </row>
    <row r="355" spans="1:2" s="387" customFormat="1" ht="18.75">
      <c r="A355" s="391"/>
      <c r="B355" s="392" t="s">
        <v>402</v>
      </c>
    </row>
    <row r="356" spans="1:2" s="387" customFormat="1" ht="18.75">
      <c r="A356" s="389">
        <v>198</v>
      </c>
      <c r="B356" s="390" t="s">
        <v>404</v>
      </c>
    </row>
    <row r="357" spans="1:2" s="387" customFormat="1" ht="18.75">
      <c r="A357" s="391"/>
      <c r="B357" s="392" t="s">
        <v>405</v>
      </c>
    </row>
    <row r="358" spans="1:2" s="387" customFormat="1" ht="18.75">
      <c r="A358" s="389">
        <v>199</v>
      </c>
      <c r="B358" s="390" t="s">
        <v>407</v>
      </c>
    </row>
    <row r="359" spans="1:2" s="387" customFormat="1" ht="18.75">
      <c r="A359" s="393"/>
      <c r="B359" s="394" t="s">
        <v>408</v>
      </c>
    </row>
    <row r="360" spans="1:2" s="387" customFormat="1" ht="18.75">
      <c r="A360" s="389">
        <v>200</v>
      </c>
      <c r="B360" s="390" t="s">
        <v>410</v>
      </c>
    </row>
    <row r="361" spans="1:2" s="387" customFormat="1" ht="18.75">
      <c r="A361" s="393"/>
      <c r="B361" s="394" t="s">
        <v>411</v>
      </c>
    </row>
    <row r="362" spans="1:2" s="387" customFormat="1" ht="18.75">
      <c r="A362" s="389">
        <v>201</v>
      </c>
      <c r="B362" s="390" t="s">
        <v>413</v>
      </c>
    </row>
    <row r="363" spans="1:2" s="387" customFormat="1" ht="18.75">
      <c r="A363" s="393"/>
      <c r="B363" s="394" t="s">
        <v>414</v>
      </c>
    </row>
    <row r="364" spans="1:2" s="387" customFormat="1" ht="18.75">
      <c r="A364" s="389">
        <v>202</v>
      </c>
      <c r="B364" s="390" t="s">
        <v>416</v>
      </c>
    </row>
    <row r="365" spans="1:2" s="387" customFormat="1" ht="18.75">
      <c r="A365" s="393"/>
      <c r="B365" s="394" t="s">
        <v>417</v>
      </c>
    </row>
    <row r="366" spans="1:2" s="387" customFormat="1" ht="18.75">
      <c r="A366" s="389">
        <v>203</v>
      </c>
      <c r="B366" s="390" t="s">
        <v>419</v>
      </c>
    </row>
    <row r="367" spans="1:2" s="387" customFormat="1" ht="18.75">
      <c r="A367" s="393"/>
      <c r="B367" s="394" t="s">
        <v>314</v>
      </c>
    </row>
    <row r="368" spans="1:2" ht="18.75">
      <c r="A368" s="733" t="s">
        <v>367</v>
      </c>
      <c r="B368" s="734"/>
    </row>
    <row r="369" spans="1:2" s="387" customFormat="1" ht="18.75">
      <c r="A369" s="389">
        <v>204</v>
      </c>
      <c r="B369" s="390" t="s">
        <v>368</v>
      </c>
    </row>
    <row r="370" spans="1:2" s="387" customFormat="1" ht="18.75">
      <c r="A370" s="391"/>
      <c r="B370" s="398" t="s">
        <v>369</v>
      </c>
    </row>
    <row r="371" spans="1:2" s="387" customFormat="1" ht="18.75">
      <c r="A371" s="389">
        <v>205</v>
      </c>
      <c r="B371" s="390" t="s">
        <v>371</v>
      </c>
    </row>
    <row r="372" spans="1:2" s="387" customFormat="1" ht="18.75">
      <c r="A372" s="389">
        <v>206</v>
      </c>
      <c r="B372" s="390" t="s">
        <v>373</v>
      </c>
    </row>
    <row r="373" spans="1:2" s="387" customFormat="1" ht="18.75">
      <c r="A373" s="393"/>
      <c r="B373" s="394" t="s">
        <v>374</v>
      </c>
    </row>
    <row r="374" spans="1:2" s="387" customFormat="1" ht="18.75">
      <c r="A374" s="389">
        <v>207</v>
      </c>
      <c r="B374" s="390" t="s">
        <v>380</v>
      </c>
    </row>
    <row r="375" spans="1:2" s="387" customFormat="1" ht="18.75">
      <c r="A375" s="389">
        <v>208</v>
      </c>
      <c r="B375" s="390" t="s">
        <v>377</v>
      </c>
    </row>
    <row r="376" spans="1:2" s="387" customFormat="1" ht="18.75">
      <c r="A376" s="393"/>
      <c r="B376" s="394" t="s">
        <v>378</v>
      </c>
    </row>
    <row r="377" spans="1:2" s="387" customFormat="1" ht="18.75">
      <c r="A377" s="389">
        <v>209</v>
      </c>
      <c r="B377" s="390" t="s">
        <v>381</v>
      </c>
    </row>
    <row r="378" spans="1:2" s="387" customFormat="1" ht="18.75">
      <c r="A378" s="389">
        <v>210</v>
      </c>
      <c r="B378" s="390" t="s">
        <v>383</v>
      </c>
    </row>
    <row r="379" spans="1:2" s="387" customFormat="1" ht="18.75">
      <c r="A379" s="389">
        <v>211</v>
      </c>
      <c r="B379" s="390" t="s">
        <v>385</v>
      </c>
    </row>
    <row r="380" spans="1:2" s="387" customFormat="1" ht="18.75">
      <c r="A380" s="393"/>
      <c r="B380" s="394" t="s">
        <v>386</v>
      </c>
    </row>
    <row r="381" spans="1:2" s="387" customFormat="1" ht="18.75">
      <c r="A381" s="389">
        <v>212</v>
      </c>
      <c r="B381" s="390" t="s">
        <v>388</v>
      </c>
    </row>
    <row r="382" spans="1:2" s="387" customFormat="1" ht="18.75">
      <c r="A382" s="393"/>
      <c r="B382" s="394" t="s">
        <v>389</v>
      </c>
    </row>
    <row r="383" spans="1:2" s="387" customFormat="1" ht="18.75">
      <c r="A383" s="389">
        <v>213</v>
      </c>
      <c r="B383" s="390" t="s">
        <v>391</v>
      </c>
    </row>
    <row r="384" spans="1:2" s="387" customFormat="1" ht="18.75">
      <c r="A384" s="393"/>
      <c r="B384" s="394" t="s">
        <v>392</v>
      </c>
    </row>
    <row r="385" spans="1:2" s="387" customFormat="1" ht="18.75">
      <c r="A385" s="389">
        <v>214</v>
      </c>
      <c r="B385" s="390" t="s">
        <v>393</v>
      </c>
    </row>
    <row r="386" spans="1:2" s="387" customFormat="1" ht="18.75">
      <c r="A386" s="389">
        <v>215</v>
      </c>
      <c r="B386" s="390" t="s">
        <v>394</v>
      </c>
    </row>
    <row r="387" spans="1:2" s="387" customFormat="1" ht="18.75">
      <c r="A387" s="389">
        <v>216</v>
      </c>
      <c r="B387" s="390" t="s">
        <v>395</v>
      </c>
    </row>
    <row r="388" spans="1:2" s="387" customFormat="1" ht="18.75">
      <c r="A388" s="411">
        <v>217</v>
      </c>
      <c r="B388" s="415" t="s">
        <v>397</v>
      </c>
    </row>
    <row r="389" spans="1:2" s="387" customFormat="1" ht="18.75">
      <c r="A389" s="411">
        <v>218</v>
      </c>
      <c r="B389" s="415" t="s">
        <v>398</v>
      </c>
    </row>
  </sheetData>
  <sheetProtection/>
  <mergeCells count="22">
    <mergeCell ref="A56:B56"/>
    <mergeCell ref="A5:B5"/>
    <mergeCell ref="A1:B1"/>
    <mergeCell ref="A2:B2"/>
    <mergeCell ref="A3:A4"/>
    <mergeCell ref="B3:B4"/>
    <mergeCell ref="A274:A275"/>
    <mergeCell ref="A276:A277"/>
    <mergeCell ref="A278:A280"/>
    <mergeCell ref="A281:A282"/>
    <mergeCell ref="A236:B236"/>
    <mergeCell ref="A246:B246"/>
    <mergeCell ref="A107:B107"/>
    <mergeCell ref="A368:B368"/>
    <mergeCell ref="A293:B293"/>
    <mergeCell ref="A318:B318"/>
    <mergeCell ref="A353:B353"/>
    <mergeCell ref="A283:A285"/>
    <mergeCell ref="A286:A287"/>
    <mergeCell ref="A288:A289"/>
    <mergeCell ref="A290:A291"/>
    <mergeCell ref="A272:B27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140625" style="0" customWidth="1"/>
  </cols>
  <sheetData>
    <row r="1" ht="18.75">
      <c r="A1" s="344" t="s">
        <v>939</v>
      </c>
    </row>
    <row r="2" ht="18.75">
      <c r="A2" s="344" t="s">
        <v>940</v>
      </c>
    </row>
    <row r="3" ht="18.75">
      <c r="A3" s="344" t="s">
        <v>943</v>
      </c>
    </row>
    <row r="4" ht="18.75">
      <c r="A4" s="344" t="s">
        <v>944</v>
      </c>
    </row>
    <row r="5" ht="18.75">
      <c r="A5" s="344" t="s">
        <v>945</v>
      </c>
    </row>
    <row r="6" ht="18.75">
      <c r="A6" s="344" t="s">
        <v>946</v>
      </c>
    </row>
    <row r="7" ht="18.75">
      <c r="A7" s="344" t="s">
        <v>947</v>
      </c>
    </row>
    <row r="8" ht="18.75">
      <c r="A8" s="344" t="s">
        <v>948</v>
      </c>
    </row>
    <row r="9" ht="18.75">
      <c r="A9" s="344" t="s">
        <v>949</v>
      </c>
    </row>
    <row r="10" ht="18.75">
      <c r="A10" s="344" t="s">
        <v>950</v>
      </c>
    </row>
    <row r="11" ht="18.75">
      <c r="A11" s="344" t="s">
        <v>951</v>
      </c>
    </row>
    <row r="12" ht="18.75">
      <c r="A12" s="344" t="s">
        <v>952</v>
      </c>
    </row>
    <row r="13" ht="18.75">
      <c r="A13" s="344" t="s">
        <v>953</v>
      </c>
    </row>
    <row r="14" ht="18.75">
      <c r="A14" s="344" t="s">
        <v>954</v>
      </c>
    </row>
    <row r="15" ht="18.75">
      <c r="A15" s="344" t="s">
        <v>955</v>
      </c>
    </row>
    <row r="16" ht="18.75">
      <c r="A16" s="344" t="s">
        <v>956</v>
      </c>
    </row>
    <row r="17" ht="18.75">
      <c r="A17" s="344" t="s">
        <v>957</v>
      </c>
    </row>
    <row r="18" ht="18.75">
      <c r="A18" s="344" t="s">
        <v>958</v>
      </c>
    </row>
    <row r="19" ht="18.75">
      <c r="A19" s="344" t="s">
        <v>959</v>
      </c>
    </row>
    <row r="20" ht="18.75">
      <c r="A20" s="344" t="s">
        <v>960</v>
      </c>
    </row>
    <row r="21" ht="18.75">
      <c r="A21" s="344" t="s">
        <v>961</v>
      </c>
    </row>
    <row r="22" ht="18.75">
      <c r="A22" s="344" t="s">
        <v>962</v>
      </c>
    </row>
    <row r="23" ht="18.75">
      <c r="A23" s="344" t="s">
        <v>963</v>
      </c>
    </row>
    <row r="24" ht="18.75">
      <c r="A24" s="344" t="s">
        <v>964</v>
      </c>
    </row>
    <row r="25" ht="18.75">
      <c r="A25" s="344" t="s">
        <v>965</v>
      </c>
    </row>
    <row r="26" ht="18.75">
      <c r="A26" s="344" t="s">
        <v>966</v>
      </c>
    </row>
    <row r="27" ht="18.75">
      <c r="A27" s="344" t="s">
        <v>967</v>
      </c>
    </row>
    <row r="28" ht="18.75">
      <c r="A28" s="344" t="s">
        <v>968</v>
      </c>
    </row>
    <row r="29" ht="18.75">
      <c r="A29" s="344" t="s">
        <v>969</v>
      </c>
    </row>
    <row r="30" ht="18.75">
      <c r="A30" s="344" t="s">
        <v>970</v>
      </c>
    </row>
    <row r="31" ht="18.75">
      <c r="A31" s="344" t="s">
        <v>971</v>
      </c>
    </row>
    <row r="32" ht="18.75">
      <c r="A32" s="344" t="s">
        <v>972</v>
      </c>
    </row>
    <row r="33" ht="18.75">
      <c r="A33" s="344" t="s">
        <v>973</v>
      </c>
    </row>
    <row r="34" ht="18.75">
      <c r="A34" s="344" t="s">
        <v>974</v>
      </c>
    </row>
    <row r="35" ht="18.75">
      <c r="A35" s="344" t="s">
        <v>975</v>
      </c>
    </row>
    <row r="36" ht="18.75">
      <c r="A36" s="344" t="s">
        <v>976</v>
      </c>
    </row>
    <row r="37" ht="18.75">
      <c r="A37" s="344" t="s">
        <v>977</v>
      </c>
    </row>
    <row r="38" ht="18.75">
      <c r="A38" s="344" t="s">
        <v>978</v>
      </c>
    </row>
    <row r="39" ht="18.75">
      <c r="A39" s="344" t="s">
        <v>979</v>
      </c>
    </row>
    <row r="40" ht="18.75">
      <c r="A40" s="344" t="s">
        <v>980</v>
      </c>
    </row>
    <row r="41" ht="18.75">
      <c r="A41" s="344" t="s">
        <v>981</v>
      </c>
    </row>
    <row r="42" ht="18.75">
      <c r="A42" s="344" t="s">
        <v>982</v>
      </c>
    </row>
    <row r="43" ht="18.75">
      <c r="A43" s="344" t="s">
        <v>983</v>
      </c>
    </row>
    <row r="44" ht="18.75">
      <c r="A44" s="344" t="s">
        <v>984</v>
      </c>
    </row>
    <row r="45" ht="18.75">
      <c r="A45" s="344" t="s">
        <v>985</v>
      </c>
    </row>
    <row r="46" ht="18.75">
      <c r="A46" s="344" t="s">
        <v>986</v>
      </c>
    </row>
    <row r="47" ht="18.75">
      <c r="A47" s="344" t="s">
        <v>987</v>
      </c>
    </row>
    <row r="48" ht="18.75">
      <c r="A48" s="344" t="s">
        <v>988</v>
      </c>
    </row>
    <row r="49" ht="18.75">
      <c r="A49" s="344" t="s">
        <v>989</v>
      </c>
    </row>
    <row r="50" ht="18.75">
      <c r="A50" s="344" t="s">
        <v>990</v>
      </c>
    </row>
    <row r="51" ht="18.75">
      <c r="A51" s="344" t="s">
        <v>991</v>
      </c>
    </row>
    <row r="52" ht="18.75">
      <c r="A52" s="344" t="s">
        <v>992</v>
      </c>
    </row>
    <row r="53" ht="18.75">
      <c r="A53" s="344" t="s">
        <v>993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73" zoomScaleNormal="73" zoomScalePageLayoutView="0" workbookViewId="0" topLeftCell="A7">
      <selection activeCell="L13" sqref="L13"/>
    </sheetView>
  </sheetViews>
  <sheetFormatPr defaultColWidth="9.140625" defaultRowHeight="19.5" customHeight="1"/>
  <cols>
    <col min="1" max="1" width="4.8515625" style="336" customWidth="1"/>
    <col min="2" max="2" width="70.57421875" style="5" customWidth="1"/>
    <col min="3" max="3" width="22.421875" style="78" customWidth="1"/>
    <col min="4" max="4" width="9.421875" style="144" customWidth="1"/>
    <col min="5" max="5" width="11.421875" style="5" customWidth="1"/>
    <col min="6" max="6" width="13.28125" style="144" customWidth="1"/>
    <col min="7" max="7" width="7.28125" style="144" customWidth="1"/>
    <col min="8" max="8" width="6.8515625" style="5" customWidth="1"/>
    <col min="9" max="9" width="13.421875" style="144" bestFit="1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2.5" customHeight="1">
      <c r="A2" s="745" t="s">
        <v>314</v>
      </c>
      <c r="B2" s="745"/>
      <c r="C2" s="745"/>
      <c r="D2" s="745"/>
      <c r="E2" s="745"/>
      <c r="F2" s="745"/>
      <c r="G2" s="745"/>
      <c r="H2" s="745"/>
      <c r="I2" s="745"/>
    </row>
    <row r="3" spans="1:9" ht="21" customHeight="1">
      <c r="A3" s="756" t="s">
        <v>131</v>
      </c>
      <c r="B3" s="756"/>
      <c r="C3" s="756"/>
      <c r="D3" s="756"/>
      <c r="E3" s="756"/>
      <c r="F3" s="756"/>
      <c r="G3" s="756"/>
      <c r="H3" s="756"/>
      <c r="I3" s="756"/>
    </row>
    <row r="4" spans="1:9" ht="19.5" customHeight="1">
      <c r="A4" s="752" t="s">
        <v>0</v>
      </c>
      <c r="B4" s="752" t="s">
        <v>2</v>
      </c>
      <c r="C4" s="757" t="s">
        <v>3</v>
      </c>
      <c r="D4" s="752" t="s">
        <v>4</v>
      </c>
      <c r="E4" s="752" t="s">
        <v>5</v>
      </c>
      <c r="F4" s="752" t="s">
        <v>6</v>
      </c>
      <c r="G4" s="754" t="s">
        <v>7</v>
      </c>
      <c r="H4" s="755"/>
      <c r="I4" s="752" t="s">
        <v>8</v>
      </c>
    </row>
    <row r="5" spans="1:9" ht="23.25" customHeight="1">
      <c r="A5" s="753"/>
      <c r="B5" s="753"/>
      <c r="C5" s="758"/>
      <c r="D5" s="753"/>
      <c r="E5" s="753"/>
      <c r="F5" s="753"/>
      <c r="G5" s="61" t="s">
        <v>9</v>
      </c>
      <c r="H5" s="61" t="s">
        <v>10</v>
      </c>
      <c r="I5" s="753"/>
    </row>
    <row r="6" spans="1:9" ht="19.5" customHeight="1">
      <c r="A6" s="746">
        <v>1</v>
      </c>
      <c r="B6" s="12" t="s">
        <v>132</v>
      </c>
      <c r="C6" s="76" t="s">
        <v>133</v>
      </c>
      <c r="D6" s="11">
        <v>50</v>
      </c>
      <c r="E6" s="12" t="s">
        <v>134</v>
      </c>
      <c r="F6" s="15">
        <v>222000</v>
      </c>
      <c r="G6" s="101" t="s">
        <v>24</v>
      </c>
      <c r="H6" s="12"/>
      <c r="I6" s="14">
        <v>20000</v>
      </c>
    </row>
    <row r="7" spans="1:9" ht="19.5" customHeight="1">
      <c r="A7" s="747"/>
      <c r="B7" s="74"/>
      <c r="C7" s="77" t="s">
        <v>135</v>
      </c>
      <c r="D7" s="16">
        <v>25</v>
      </c>
      <c r="E7" s="17"/>
      <c r="F7" s="16"/>
      <c r="G7" s="16"/>
      <c r="H7" s="17"/>
      <c r="I7" s="16"/>
    </row>
    <row r="8" spans="1:9" ht="21">
      <c r="A8" s="748"/>
      <c r="B8" s="46"/>
      <c r="C8" s="46" t="s">
        <v>136</v>
      </c>
      <c r="D8" s="20">
        <v>25</v>
      </c>
      <c r="E8" s="20"/>
      <c r="F8" s="75"/>
      <c r="G8" s="20"/>
      <c r="H8" s="21"/>
      <c r="I8" s="24"/>
    </row>
    <row r="9" spans="1:9" ht="19.5" customHeight="1">
      <c r="A9" s="749">
        <v>2</v>
      </c>
      <c r="B9" s="56" t="s">
        <v>137</v>
      </c>
      <c r="C9" s="31" t="s">
        <v>138</v>
      </c>
      <c r="D9" s="13">
        <v>1</v>
      </c>
      <c r="E9" s="12" t="s">
        <v>134</v>
      </c>
      <c r="F9" s="15">
        <v>261700</v>
      </c>
      <c r="G9" s="101" t="s">
        <v>24</v>
      </c>
      <c r="H9" s="12"/>
      <c r="I9" s="14">
        <v>20000</v>
      </c>
    </row>
    <row r="10" spans="1:9" ht="19.5" customHeight="1">
      <c r="A10" s="750"/>
      <c r="B10" s="57"/>
      <c r="C10" s="46"/>
      <c r="D10" s="23"/>
      <c r="E10" s="21"/>
      <c r="F10" s="20"/>
      <c r="G10" s="20"/>
      <c r="H10" s="21"/>
      <c r="I10" s="20"/>
    </row>
    <row r="11" spans="1:9" ht="19.5" customHeight="1">
      <c r="A11" s="749">
        <v>3</v>
      </c>
      <c r="B11" s="56" t="s">
        <v>139</v>
      </c>
      <c r="C11" s="31" t="s">
        <v>141</v>
      </c>
      <c r="D11" s="13">
        <v>0.8</v>
      </c>
      <c r="E11" s="12" t="s">
        <v>134</v>
      </c>
      <c r="F11" s="15">
        <v>73100</v>
      </c>
      <c r="G11" s="101" t="s">
        <v>24</v>
      </c>
      <c r="H11" s="12"/>
      <c r="I11" s="14">
        <v>20000</v>
      </c>
    </row>
    <row r="12" spans="1:9" ht="19.5" customHeight="1">
      <c r="A12" s="750"/>
      <c r="B12" s="21" t="s">
        <v>140</v>
      </c>
      <c r="C12" s="79" t="s">
        <v>142</v>
      </c>
      <c r="D12" s="23">
        <v>0.2</v>
      </c>
      <c r="E12" s="21"/>
      <c r="F12" s="20"/>
      <c r="G12" s="20"/>
      <c r="H12" s="21"/>
      <c r="I12" s="20"/>
    </row>
    <row r="13" spans="1:9" ht="19.5" customHeight="1">
      <c r="A13" s="749">
        <v>4</v>
      </c>
      <c r="B13" s="56" t="s">
        <v>143</v>
      </c>
      <c r="C13" s="31" t="s">
        <v>146</v>
      </c>
      <c r="D13" s="13">
        <v>1</v>
      </c>
      <c r="E13" s="12" t="s">
        <v>134</v>
      </c>
      <c r="F13" s="15">
        <v>12000</v>
      </c>
      <c r="G13" s="11"/>
      <c r="H13" s="101" t="s">
        <v>24</v>
      </c>
      <c r="I13" s="14">
        <v>20000</v>
      </c>
    </row>
    <row r="14" spans="1:9" ht="19.5" customHeight="1">
      <c r="A14" s="751"/>
      <c r="B14" s="17" t="s">
        <v>144</v>
      </c>
      <c r="C14" s="77"/>
      <c r="D14" s="18"/>
      <c r="E14" s="17"/>
      <c r="F14" s="16"/>
      <c r="G14" s="16"/>
      <c r="H14" s="17"/>
      <c r="I14" s="16"/>
    </row>
    <row r="15" spans="1:9" ht="19.5" customHeight="1">
      <c r="A15" s="750"/>
      <c r="B15" s="21" t="s">
        <v>145</v>
      </c>
      <c r="C15" s="79"/>
      <c r="D15" s="20"/>
      <c r="E15" s="21"/>
      <c r="F15" s="20"/>
      <c r="G15" s="20"/>
      <c r="H15" s="21"/>
      <c r="I15" s="20"/>
    </row>
    <row r="16" spans="1:9" ht="19.5" customHeight="1">
      <c r="A16" s="749">
        <v>5</v>
      </c>
      <c r="B16" s="56" t="s">
        <v>147</v>
      </c>
      <c r="C16" s="31" t="s">
        <v>149</v>
      </c>
      <c r="D16" s="13">
        <v>1</v>
      </c>
      <c r="E16" s="12" t="s">
        <v>134</v>
      </c>
      <c r="F16" s="15">
        <v>30000</v>
      </c>
      <c r="G16" s="11"/>
      <c r="H16" s="101" t="s">
        <v>24</v>
      </c>
      <c r="I16" s="14">
        <v>20000</v>
      </c>
    </row>
    <row r="17" spans="1:9" ht="19.5" customHeight="1">
      <c r="A17" s="751"/>
      <c r="B17" s="17" t="s">
        <v>148</v>
      </c>
      <c r="C17" s="77"/>
      <c r="D17" s="18"/>
      <c r="E17" s="17"/>
      <c r="F17" s="16"/>
      <c r="G17" s="16"/>
      <c r="H17" s="17"/>
      <c r="I17" s="16"/>
    </row>
    <row r="18" spans="1:9" ht="19.5" customHeight="1">
      <c r="A18" s="750"/>
      <c r="B18" s="21"/>
      <c r="C18" s="79"/>
      <c r="D18" s="20"/>
      <c r="E18" s="21"/>
      <c r="F18" s="20"/>
      <c r="G18" s="20"/>
      <c r="H18" s="21"/>
      <c r="I18" s="20"/>
    </row>
    <row r="19" spans="1:9" ht="19.5" customHeight="1">
      <c r="A19" s="749">
        <v>6</v>
      </c>
      <c r="B19" s="56" t="s">
        <v>150</v>
      </c>
      <c r="C19" s="31" t="s">
        <v>153</v>
      </c>
      <c r="D19" s="13">
        <v>0.5</v>
      </c>
      <c r="E19" s="12" t="s">
        <v>134</v>
      </c>
      <c r="F19" s="15">
        <v>48000</v>
      </c>
      <c r="G19" s="11"/>
      <c r="H19" s="101" t="s">
        <v>24</v>
      </c>
      <c r="I19" s="14">
        <v>20000</v>
      </c>
    </row>
    <row r="20" spans="1:9" ht="19.5" customHeight="1">
      <c r="A20" s="751"/>
      <c r="B20" s="17" t="s">
        <v>151</v>
      </c>
      <c r="C20" s="77" t="s">
        <v>154</v>
      </c>
      <c r="D20" s="18">
        <v>0.5</v>
      </c>
      <c r="E20" s="17"/>
      <c r="F20" s="16"/>
      <c r="G20" s="16"/>
      <c r="H20" s="17"/>
      <c r="I20" s="16"/>
    </row>
    <row r="21" spans="1:9" ht="19.5" customHeight="1">
      <c r="A21" s="750"/>
      <c r="B21" s="21" t="s">
        <v>152</v>
      </c>
      <c r="C21" s="79"/>
      <c r="D21" s="23"/>
      <c r="E21" s="21"/>
      <c r="F21" s="20"/>
      <c r="G21" s="20"/>
      <c r="H21" s="21"/>
      <c r="I21" s="20"/>
    </row>
    <row r="22" spans="1:9" ht="19.5" customHeight="1">
      <c r="A22" s="749">
        <v>7</v>
      </c>
      <c r="B22" s="56" t="s">
        <v>155</v>
      </c>
      <c r="C22" s="31" t="s">
        <v>157</v>
      </c>
      <c r="D22" s="13">
        <v>0.5</v>
      </c>
      <c r="E22" s="12" t="s">
        <v>134</v>
      </c>
      <c r="F22" s="15">
        <v>50000</v>
      </c>
      <c r="G22" s="11"/>
      <c r="H22" s="101" t="s">
        <v>24</v>
      </c>
      <c r="I22" s="14">
        <v>20000</v>
      </c>
    </row>
    <row r="23" spans="1:9" ht="19.5" customHeight="1">
      <c r="A23" s="750"/>
      <c r="B23" s="21" t="s">
        <v>156</v>
      </c>
      <c r="C23" s="79" t="s">
        <v>158</v>
      </c>
      <c r="D23" s="23">
        <v>0.5</v>
      </c>
      <c r="E23" s="21"/>
      <c r="F23" s="20"/>
      <c r="G23" s="20"/>
      <c r="H23" s="21"/>
      <c r="I23" s="20"/>
    </row>
    <row r="24" spans="1:9" ht="19.5" customHeight="1">
      <c r="A24" s="749">
        <v>8</v>
      </c>
      <c r="B24" s="56" t="s">
        <v>159</v>
      </c>
      <c r="C24" s="31" t="s">
        <v>161</v>
      </c>
      <c r="D24" s="13">
        <v>0.6</v>
      </c>
      <c r="E24" s="12" t="s">
        <v>134</v>
      </c>
      <c r="F24" s="15">
        <v>50000</v>
      </c>
      <c r="G24" s="11"/>
      <c r="H24" s="101" t="s">
        <v>24</v>
      </c>
      <c r="I24" s="14">
        <v>20000</v>
      </c>
    </row>
    <row r="25" spans="1:9" ht="19.5" customHeight="1">
      <c r="A25" s="751"/>
      <c r="B25" s="17" t="s">
        <v>160</v>
      </c>
      <c r="C25" s="35" t="s">
        <v>162</v>
      </c>
      <c r="D25" s="18">
        <v>0.15</v>
      </c>
      <c r="E25" s="17"/>
      <c r="F25" s="80"/>
      <c r="G25" s="16"/>
      <c r="H25" s="17"/>
      <c r="I25" s="19"/>
    </row>
    <row r="26" spans="1:9" ht="19.5" customHeight="1">
      <c r="A26" s="751"/>
      <c r="B26" s="17"/>
      <c r="C26" s="35" t="s">
        <v>163</v>
      </c>
      <c r="D26" s="18">
        <v>0.15</v>
      </c>
      <c r="E26" s="17"/>
      <c r="F26" s="80"/>
      <c r="G26" s="16"/>
      <c r="H26" s="17"/>
      <c r="I26" s="19"/>
    </row>
    <row r="27" spans="1:9" ht="19.5" customHeight="1">
      <c r="A27" s="750"/>
      <c r="B27" s="21"/>
      <c r="C27" s="79" t="s">
        <v>133</v>
      </c>
      <c r="D27" s="23">
        <v>0.1</v>
      </c>
      <c r="E27" s="21"/>
      <c r="F27" s="20"/>
      <c r="G27" s="20"/>
      <c r="H27" s="21"/>
      <c r="I27" s="20"/>
    </row>
    <row r="28" spans="1:9" ht="19.5" customHeight="1">
      <c r="A28" s="749">
        <v>9</v>
      </c>
      <c r="B28" s="56" t="s">
        <v>164</v>
      </c>
      <c r="C28" s="31" t="s">
        <v>167</v>
      </c>
      <c r="D28" s="13">
        <v>0.7</v>
      </c>
      <c r="E28" s="12" t="s">
        <v>134</v>
      </c>
      <c r="F28" s="15">
        <v>50000</v>
      </c>
      <c r="G28" s="11"/>
      <c r="H28" s="101" t="s">
        <v>24</v>
      </c>
      <c r="I28" s="14">
        <v>20000</v>
      </c>
    </row>
    <row r="29" spans="1:9" ht="19.5" customHeight="1">
      <c r="A29" s="751"/>
      <c r="B29" s="17" t="s">
        <v>165</v>
      </c>
      <c r="C29" s="35" t="s">
        <v>166</v>
      </c>
      <c r="D29" s="18">
        <v>0.15</v>
      </c>
      <c r="E29" s="17"/>
      <c r="F29" s="80"/>
      <c r="G29" s="16"/>
      <c r="H29" s="17"/>
      <c r="I29" s="19"/>
    </row>
    <row r="30" spans="1:9" ht="19.5" customHeight="1">
      <c r="A30" s="751"/>
      <c r="B30" s="17"/>
      <c r="C30" s="35" t="s">
        <v>161</v>
      </c>
      <c r="D30" s="18">
        <v>0.15</v>
      </c>
      <c r="E30" s="17"/>
      <c r="F30" s="80"/>
      <c r="G30" s="16"/>
      <c r="H30" s="17"/>
      <c r="I30" s="19"/>
    </row>
    <row r="31" spans="1:9" ht="19.5" customHeight="1">
      <c r="A31" s="746">
        <v>10</v>
      </c>
      <c r="B31" s="12" t="s">
        <v>168</v>
      </c>
      <c r="C31" s="31" t="s">
        <v>166</v>
      </c>
      <c r="D31" s="13">
        <v>0.5</v>
      </c>
      <c r="E31" s="12" t="s">
        <v>134</v>
      </c>
      <c r="F31" s="15">
        <v>50000</v>
      </c>
      <c r="G31" s="15"/>
      <c r="H31" s="101" t="s">
        <v>24</v>
      </c>
      <c r="I31" s="14">
        <v>20000</v>
      </c>
    </row>
    <row r="32" spans="1:9" ht="19.5" customHeight="1">
      <c r="A32" s="747"/>
      <c r="B32" s="74"/>
      <c r="C32" s="35" t="s">
        <v>162</v>
      </c>
      <c r="D32" s="18">
        <v>0.25</v>
      </c>
      <c r="E32" s="17"/>
      <c r="F32" s="16"/>
      <c r="G32" s="16"/>
      <c r="H32" s="17"/>
      <c r="I32" s="16"/>
    </row>
    <row r="33" spans="1:9" ht="27" customHeight="1">
      <c r="A33" s="748"/>
      <c r="B33" s="46"/>
      <c r="C33" s="46" t="s">
        <v>161</v>
      </c>
      <c r="D33" s="23">
        <v>0.25</v>
      </c>
      <c r="E33" s="20"/>
      <c r="F33" s="75"/>
      <c r="G33" s="20"/>
      <c r="H33" s="21"/>
      <c r="I33" s="24"/>
    </row>
    <row r="34" spans="1:9" ht="19.5" customHeight="1">
      <c r="A34" s="59"/>
      <c r="B34" s="742" t="s">
        <v>169</v>
      </c>
      <c r="C34" s="743"/>
      <c r="D34" s="743"/>
      <c r="E34" s="744"/>
      <c r="F34" s="28">
        <f>SUM(F6:F33)</f>
        <v>846800</v>
      </c>
      <c r="G34" s="2"/>
      <c r="H34" s="6"/>
      <c r="I34" s="2"/>
    </row>
    <row r="35" spans="1:9" s="1" customFormat="1" ht="19.5" customHeight="1">
      <c r="A35" s="335"/>
      <c r="B35" s="86"/>
      <c r="C35" s="82"/>
      <c r="D35" s="70"/>
      <c r="E35" s="83"/>
      <c r="F35" s="84"/>
      <c r="G35" s="85"/>
      <c r="I35" s="85"/>
    </row>
    <row r="36" spans="1:9" s="1" customFormat="1" ht="19.5" customHeight="1">
      <c r="A36" s="71"/>
      <c r="B36" s="87"/>
      <c r="C36" s="82"/>
      <c r="D36" s="70"/>
      <c r="E36" s="83"/>
      <c r="F36" s="84"/>
      <c r="G36" s="85"/>
      <c r="I36" s="85"/>
    </row>
    <row r="37" spans="1:9" s="1" customFormat="1" ht="19.5" customHeight="1">
      <c r="A37" s="71"/>
      <c r="B37" s="87"/>
      <c r="C37" s="82"/>
      <c r="D37" s="70"/>
      <c r="E37" s="83"/>
      <c r="F37" s="84"/>
      <c r="G37" s="85"/>
      <c r="I37" s="85"/>
    </row>
    <row r="38" spans="1:9" s="1" customFormat="1" ht="19.5" customHeight="1">
      <c r="A38" s="71"/>
      <c r="B38" s="87"/>
      <c r="C38" s="82"/>
      <c r="D38" s="70"/>
      <c r="E38" s="83"/>
      <c r="F38" s="84"/>
      <c r="G38" s="85"/>
      <c r="I38" s="85"/>
    </row>
    <row r="39" spans="1:9" s="1" customFormat="1" ht="19.5" customHeight="1">
      <c r="A39" s="71"/>
      <c r="B39" s="87"/>
      <c r="C39" s="82"/>
      <c r="D39" s="70"/>
      <c r="E39" s="83"/>
      <c r="F39" s="84"/>
      <c r="G39" s="85"/>
      <c r="I39" s="85"/>
    </row>
    <row r="40" spans="1:9" s="1" customFormat="1" ht="19.5" customHeight="1">
      <c r="A40" s="71"/>
      <c r="B40" s="87"/>
      <c r="C40" s="82"/>
      <c r="D40" s="70"/>
      <c r="E40" s="83"/>
      <c r="F40" s="84"/>
      <c r="G40" s="85"/>
      <c r="I40" s="85"/>
    </row>
    <row r="41" spans="1:9" s="1" customFormat="1" ht="19.5" customHeight="1">
      <c r="A41" s="71"/>
      <c r="B41" s="87"/>
      <c r="C41" s="82"/>
      <c r="D41" s="70"/>
      <c r="E41" s="83"/>
      <c r="F41" s="84"/>
      <c r="G41" s="85"/>
      <c r="I41" s="85"/>
    </row>
    <row r="42" spans="1:9" s="1" customFormat="1" ht="19.5" customHeight="1">
      <c r="A42" s="71"/>
      <c r="B42" s="87"/>
      <c r="C42" s="82"/>
      <c r="D42" s="70"/>
      <c r="E42" s="83"/>
      <c r="F42" s="84"/>
      <c r="G42" s="85"/>
      <c r="I42" s="85"/>
    </row>
    <row r="43" spans="1:9" s="1" customFormat="1" ht="19.5" customHeight="1">
      <c r="A43" s="71"/>
      <c r="B43" s="87"/>
      <c r="C43" s="82"/>
      <c r="D43" s="70"/>
      <c r="E43" s="83"/>
      <c r="F43" s="84"/>
      <c r="G43" s="85"/>
      <c r="I43" s="85"/>
    </row>
    <row r="44" spans="1:9" s="1" customFormat="1" ht="19.5" customHeight="1">
      <c r="A44" s="71"/>
      <c r="B44" s="87"/>
      <c r="C44" s="82"/>
      <c r="D44" s="70"/>
      <c r="E44" s="83"/>
      <c r="F44" s="84"/>
      <c r="G44" s="85"/>
      <c r="I44" s="85"/>
    </row>
    <row r="45" spans="1:9" s="1" customFormat="1" ht="19.5" customHeight="1">
      <c r="A45" s="71"/>
      <c r="B45" s="87"/>
      <c r="C45" s="82"/>
      <c r="D45" s="70"/>
      <c r="E45" s="83"/>
      <c r="F45" s="84"/>
      <c r="G45" s="85"/>
      <c r="I45" s="85"/>
    </row>
    <row r="46" spans="1:9" s="1" customFormat="1" ht="19.5" customHeight="1">
      <c r="A46" s="71"/>
      <c r="B46" s="87"/>
      <c r="C46" s="82"/>
      <c r="D46" s="70"/>
      <c r="E46" s="83"/>
      <c r="F46" s="84"/>
      <c r="G46" s="85"/>
      <c r="I46" s="85"/>
    </row>
    <row r="47" spans="1:9" s="1" customFormat="1" ht="19.5" customHeight="1">
      <c r="A47" s="71"/>
      <c r="B47" s="87"/>
      <c r="C47" s="82"/>
      <c r="D47" s="70"/>
      <c r="E47" s="83"/>
      <c r="F47" s="84"/>
      <c r="G47" s="85"/>
      <c r="I47" s="85"/>
    </row>
    <row r="48" spans="1:9" s="1" customFormat="1" ht="19.5" customHeight="1">
      <c r="A48" s="71"/>
      <c r="B48" s="87"/>
      <c r="C48" s="82"/>
      <c r="D48" s="70"/>
      <c r="E48" s="83"/>
      <c r="F48" s="84"/>
      <c r="G48" s="85"/>
      <c r="I48" s="85"/>
    </row>
    <row r="49" spans="1:9" s="1" customFormat="1" ht="19.5" customHeight="1">
      <c r="A49" s="71"/>
      <c r="B49" s="87"/>
      <c r="C49" s="82"/>
      <c r="D49" s="70"/>
      <c r="E49" s="83"/>
      <c r="F49" s="84"/>
      <c r="G49" s="85"/>
      <c r="I49" s="85"/>
    </row>
    <row r="50" spans="1:9" s="1" customFormat="1" ht="19.5" customHeight="1">
      <c r="A50" s="71"/>
      <c r="B50" s="87"/>
      <c r="C50" s="82"/>
      <c r="D50" s="70"/>
      <c r="E50" s="83"/>
      <c r="F50" s="84"/>
      <c r="G50" s="85"/>
      <c r="I50" s="85"/>
    </row>
    <row r="51" spans="1:9" s="1" customFormat="1" ht="19.5" customHeight="1">
      <c r="A51" s="71"/>
      <c r="B51" s="87"/>
      <c r="C51" s="82"/>
      <c r="D51" s="70"/>
      <c r="E51" s="83"/>
      <c r="F51" s="84"/>
      <c r="G51" s="85"/>
      <c r="I51" s="85"/>
    </row>
    <row r="52" spans="1:9" s="1" customFormat="1" ht="19.5" customHeight="1">
      <c r="A52" s="71"/>
      <c r="B52" s="87"/>
      <c r="C52" s="82"/>
      <c r="D52" s="70"/>
      <c r="E52" s="83"/>
      <c r="F52" s="84"/>
      <c r="G52" s="85"/>
      <c r="I52" s="85"/>
    </row>
    <row r="53" spans="1:9" s="1" customFormat="1" ht="19.5" customHeight="1">
      <c r="A53" s="71"/>
      <c r="B53" s="87"/>
      <c r="C53" s="82"/>
      <c r="D53" s="70"/>
      <c r="E53" s="83"/>
      <c r="F53" s="84"/>
      <c r="G53" s="85"/>
      <c r="I53" s="85"/>
    </row>
    <row r="54" spans="1:9" s="1" customFormat="1" ht="19.5" customHeight="1">
      <c r="A54" s="71"/>
      <c r="B54" s="87"/>
      <c r="C54" s="82"/>
      <c r="D54" s="70"/>
      <c r="E54" s="83"/>
      <c r="F54" s="84"/>
      <c r="G54" s="85"/>
      <c r="I54" s="85"/>
    </row>
    <row r="55" spans="1:9" s="1" customFormat="1" ht="19.5" customHeight="1">
      <c r="A55" s="71"/>
      <c r="B55" s="87"/>
      <c r="C55" s="82"/>
      <c r="D55" s="70"/>
      <c r="E55" s="83"/>
      <c r="F55" s="84"/>
      <c r="G55" s="85"/>
      <c r="I55" s="85"/>
    </row>
    <row r="56" spans="3:6" ht="19.5" customHeight="1">
      <c r="C56" s="5"/>
      <c r="F56" s="5"/>
    </row>
    <row r="57" spans="3:6" ht="19.5" customHeight="1">
      <c r="C57" s="5"/>
      <c r="F57" s="5"/>
    </row>
    <row r="58" spans="3:6" ht="19.5" customHeight="1">
      <c r="C58" s="5"/>
      <c r="F58" s="5"/>
    </row>
    <row r="59" spans="3:6" ht="19.5" customHeight="1">
      <c r="C59" s="5"/>
      <c r="F59" s="5"/>
    </row>
    <row r="60" spans="3:6" ht="19.5" customHeight="1">
      <c r="C60" s="5"/>
      <c r="F60" s="5"/>
    </row>
    <row r="61" spans="3:6" ht="19.5" customHeight="1">
      <c r="C61" s="5"/>
      <c r="F61" s="5"/>
    </row>
  </sheetData>
  <sheetProtection/>
  <mergeCells count="22">
    <mergeCell ref="A1:I1"/>
    <mergeCell ref="A3:I3"/>
    <mergeCell ref="A4:A5"/>
    <mergeCell ref="B4:B5"/>
    <mergeCell ref="C4:C5"/>
    <mergeCell ref="D4:D5"/>
    <mergeCell ref="A28:A30"/>
    <mergeCell ref="A31:A33"/>
    <mergeCell ref="G4:H4"/>
    <mergeCell ref="I4:I5"/>
    <mergeCell ref="A16:A18"/>
    <mergeCell ref="A19:A21"/>
    <mergeCell ref="B34:E34"/>
    <mergeCell ref="A2:I2"/>
    <mergeCell ref="A6:A8"/>
    <mergeCell ref="A9:A10"/>
    <mergeCell ref="A11:A12"/>
    <mergeCell ref="A13:A15"/>
    <mergeCell ref="E4:E5"/>
    <mergeCell ref="F4:F5"/>
    <mergeCell ref="A22:A23"/>
    <mergeCell ref="A24:A27"/>
  </mergeCells>
  <printOptions/>
  <pageMargins left="0.36" right="0.3" top="0.33" bottom="0.2" header="0.31496062992125984" footer="0.17"/>
  <pageSetup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4:IV9"/>
    </sheetView>
  </sheetViews>
  <sheetFormatPr defaultColWidth="9.140625" defaultRowHeight="15"/>
  <cols>
    <col min="1" max="1" width="7.421875" style="29" customWidth="1"/>
    <col min="2" max="2" width="36.421875" style="3" customWidth="1"/>
    <col min="3" max="3" width="25.140625" style="3" customWidth="1"/>
    <col min="4" max="4" width="7.421875" style="3" customWidth="1"/>
    <col min="5" max="5" width="12.140625" style="3" customWidth="1"/>
    <col min="6" max="6" width="16.00390625" style="29" customWidth="1"/>
    <col min="7" max="7" width="24.140625" style="3" customWidth="1"/>
    <col min="8" max="8" width="19.421875" style="3" customWidth="1"/>
    <col min="9" max="16384" width="9.00390625" style="3" customWidth="1"/>
  </cols>
  <sheetData>
    <row r="1" spans="1:8" s="4" customFormat="1" ht="26.25">
      <c r="A1" s="760" t="s">
        <v>106</v>
      </c>
      <c r="B1" s="760"/>
      <c r="C1" s="760"/>
      <c r="D1" s="760"/>
      <c r="E1" s="760"/>
      <c r="F1" s="760"/>
      <c r="G1" s="760"/>
      <c r="H1" s="760"/>
    </row>
    <row r="2" spans="1:8" s="4" customFormat="1" ht="24.75" customHeight="1">
      <c r="A2" s="761" t="s">
        <v>20</v>
      </c>
      <c r="B2" s="761"/>
      <c r="C2" s="761"/>
      <c r="D2" s="761"/>
      <c r="E2" s="761"/>
      <c r="F2" s="761"/>
      <c r="G2" s="761"/>
      <c r="H2" s="761"/>
    </row>
    <row r="3" spans="1:8" s="5" customFormat="1" ht="46.5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17</v>
      </c>
      <c r="G3" s="10" t="s">
        <v>18</v>
      </c>
      <c r="H3" s="9" t="s">
        <v>8</v>
      </c>
    </row>
    <row r="4" spans="1:8" s="5" customFormat="1" ht="42">
      <c r="A4" s="112">
        <v>1</v>
      </c>
      <c r="B4" s="113" t="s">
        <v>206</v>
      </c>
      <c r="C4" s="113" t="s">
        <v>207</v>
      </c>
      <c r="D4" s="114" t="s">
        <v>30</v>
      </c>
      <c r="E4" s="115" t="s">
        <v>208</v>
      </c>
      <c r="F4" s="116">
        <v>900000</v>
      </c>
      <c r="G4" s="112" t="s">
        <v>209</v>
      </c>
      <c r="H4" s="115">
        <v>19630</v>
      </c>
    </row>
    <row r="5" spans="1:8" s="5" customFormat="1" ht="21">
      <c r="A5" s="117"/>
      <c r="B5" s="118"/>
      <c r="C5" s="118"/>
      <c r="D5" s="118"/>
      <c r="E5" s="118"/>
      <c r="F5" s="117"/>
      <c r="G5" s="117" t="s">
        <v>115</v>
      </c>
      <c r="H5" s="118"/>
    </row>
    <row r="6" spans="1:8" s="5" customFormat="1" ht="42">
      <c r="A6" s="112">
        <v>2</v>
      </c>
      <c r="B6" s="113" t="s">
        <v>212</v>
      </c>
      <c r="C6" s="113" t="s">
        <v>210</v>
      </c>
      <c r="D6" s="114" t="s">
        <v>30</v>
      </c>
      <c r="E6" s="119" t="s">
        <v>216</v>
      </c>
      <c r="F6" s="116">
        <v>500000</v>
      </c>
      <c r="G6" s="112" t="s">
        <v>211</v>
      </c>
      <c r="H6" s="115">
        <v>19783</v>
      </c>
    </row>
    <row r="7" spans="1:8" s="5" customFormat="1" ht="21">
      <c r="A7" s="120"/>
      <c r="B7" s="121" t="s">
        <v>213</v>
      </c>
      <c r="C7" s="121"/>
      <c r="D7" s="122"/>
      <c r="E7" s="123"/>
      <c r="F7" s="120"/>
      <c r="G7" s="121"/>
      <c r="H7" s="121"/>
    </row>
    <row r="8" spans="1:8" s="5" customFormat="1" ht="21">
      <c r="A8" s="120"/>
      <c r="B8" s="121" t="s">
        <v>214</v>
      </c>
      <c r="C8" s="121"/>
      <c r="D8" s="122"/>
      <c r="E8" s="123"/>
      <c r="F8" s="120"/>
      <c r="G8" s="121"/>
      <c r="H8" s="121"/>
    </row>
    <row r="9" spans="1:8" s="5" customFormat="1" ht="21">
      <c r="A9" s="117"/>
      <c r="B9" s="118" t="s">
        <v>215</v>
      </c>
      <c r="C9" s="118"/>
      <c r="D9" s="124"/>
      <c r="E9" s="125"/>
      <c r="F9" s="117"/>
      <c r="G9" s="118"/>
      <c r="H9" s="118"/>
    </row>
    <row r="10" spans="1:8" s="5" customFormat="1" ht="21">
      <c r="A10" s="2"/>
      <c r="B10" s="25" t="s">
        <v>44</v>
      </c>
      <c r="C10" s="6"/>
      <c r="D10" s="26"/>
      <c r="E10" s="27"/>
      <c r="F10" s="28">
        <f>SUM(F4:F6)</f>
        <v>1400000</v>
      </c>
      <c r="G10" s="6"/>
      <c r="H10" s="6"/>
    </row>
    <row r="11" spans="1:8" s="5" customFormat="1" ht="21">
      <c r="A11" s="85"/>
      <c r="B11" s="87"/>
      <c r="C11" s="1"/>
      <c r="D11" s="126"/>
      <c r="E11" s="127"/>
      <c r="F11" s="84"/>
      <c r="G11" s="1"/>
      <c r="H11" s="1"/>
    </row>
    <row r="12" spans="1:8" s="7" customFormat="1" ht="23.25">
      <c r="A12" s="759" t="s">
        <v>1</v>
      </c>
      <c r="B12" s="759"/>
      <c r="C12" s="759"/>
      <c r="D12" s="759"/>
      <c r="E12" s="759"/>
      <c r="F12" s="759"/>
      <c r="G12" s="759"/>
      <c r="H12" s="759"/>
    </row>
    <row r="13" spans="1:8" s="7" customFormat="1" ht="23.25">
      <c r="A13" s="762" t="s">
        <v>11</v>
      </c>
      <c r="B13" s="762"/>
      <c r="C13" s="762"/>
      <c r="D13" s="762"/>
      <c r="E13" s="762"/>
      <c r="F13" s="762"/>
      <c r="G13" s="762"/>
      <c r="H13" s="762"/>
    </row>
    <row r="14" spans="1:8" s="7" customFormat="1" ht="23.25">
      <c r="A14" s="759" t="s">
        <v>12</v>
      </c>
      <c r="B14" s="759"/>
      <c r="C14" s="759"/>
      <c r="D14" s="759"/>
      <c r="E14" s="759"/>
      <c r="F14" s="759"/>
      <c r="G14" s="759"/>
      <c r="H14" s="759"/>
    </row>
    <row r="15" spans="1:8" s="7" customFormat="1" ht="23.25">
      <c r="A15" s="759" t="s">
        <v>13</v>
      </c>
      <c r="B15" s="759"/>
      <c r="C15" s="759"/>
      <c r="D15" s="759"/>
      <c r="E15" s="759"/>
      <c r="F15" s="759"/>
      <c r="G15" s="759"/>
      <c r="H15" s="759"/>
    </row>
    <row r="16" spans="1:8" s="7" customFormat="1" ht="23.25">
      <c r="A16" s="759" t="s">
        <v>14</v>
      </c>
      <c r="B16" s="759"/>
      <c r="C16" s="759"/>
      <c r="D16" s="759"/>
      <c r="E16" s="759"/>
      <c r="F16" s="759"/>
      <c r="G16" s="759"/>
      <c r="H16" s="759"/>
    </row>
    <row r="17" spans="1:8" s="7" customFormat="1" ht="23.25">
      <c r="A17" s="759" t="s">
        <v>15</v>
      </c>
      <c r="B17" s="759"/>
      <c r="C17" s="759"/>
      <c r="D17" s="759"/>
      <c r="E17" s="759"/>
      <c r="F17" s="759"/>
      <c r="G17" s="759"/>
      <c r="H17" s="759"/>
    </row>
    <row r="18" spans="1:8" s="7" customFormat="1" ht="23.25">
      <c r="A18" s="759" t="s">
        <v>16</v>
      </c>
      <c r="B18" s="759"/>
      <c r="C18" s="759"/>
      <c r="D18" s="759"/>
      <c r="E18" s="759"/>
      <c r="F18" s="759"/>
      <c r="G18" s="759"/>
      <c r="H18" s="759"/>
    </row>
  </sheetData>
  <sheetProtection/>
  <mergeCells count="9">
    <mergeCell ref="A16:H16"/>
    <mergeCell ref="A17:H17"/>
    <mergeCell ref="A18:H18"/>
    <mergeCell ref="A1:H1"/>
    <mergeCell ref="A2:H2"/>
    <mergeCell ref="A12:H12"/>
    <mergeCell ref="A13:H13"/>
    <mergeCell ref="A14:H14"/>
    <mergeCell ref="A15:H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5" sqref="A5:IV77"/>
    </sheetView>
  </sheetViews>
  <sheetFormatPr defaultColWidth="9.140625" defaultRowHeight="19.5" customHeight="1"/>
  <cols>
    <col min="1" max="1" width="4.8515625" style="5" customWidth="1"/>
    <col min="2" max="2" width="50.28125" style="5" customWidth="1"/>
    <col min="3" max="3" width="22.421875" style="78" customWidth="1"/>
    <col min="4" max="4" width="9.421875" style="60" customWidth="1"/>
    <col min="5" max="5" width="11.421875" style="5" customWidth="1"/>
    <col min="6" max="6" width="13.28125" style="60" customWidth="1"/>
    <col min="7" max="7" width="7.28125" style="60" customWidth="1"/>
    <col min="8" max="8" width="6.8515625" style="5" customWidth="1"/>
    <col min="9" max="9" width="25.8515625" style="60" customWidth="1"/>
    <col min="10" max="16384" width="9.00390625" style="5" customWidth="1"/>
  </cols>
  <sheetData>
    <row r="1" spans="1:9" ht="22.5" customHeight="1">
      <c r="A1" s="745" t="s">
        <v>19</v>
      </c>
      <c r="B1" s="745"/>
      <c r="C1" s="745"/>
      <c r="D1" s="745"/>
      <c r="E1" s="745"/>
      <c r="F1" s="745"/>
      <c r="G1" s="745"/>
      <c r="H1" s="745"/>
      <c r="I1" s="745"/>
    </row>
    <row r="2" spans="1:9" ht="21" customHeight="1">
      <c r="A2" s="761" t="s">
        <v>170</v>
      </c>
      <c r="B2" s="761"/>
      <c r="C2" s="761"/>
      <c r="D2" s="761"/>
      <c r="E2" s="761"/>
      <c r="F2" s="761"/>
      <c r="G2" s="761"/>
      <c r="H2" s="761"/>
      <c r="I2" s="761"/>
    </row>
    <row r="3" spans="1:9" ht="19.5" customHeight="1">
      <c r="A3" s="752" t="s">
        <v>0</v>
      </c>
      <c r="B3" s="752" t="s">
        <v>2</v>
      </c>
      <c r="C3" s="757" t="s">
        <v>3</v>
      </c>
      <c r="D3" s="752" t="s">
        <v>4</v>
      </c>
      <c r="E3" s="752" t="s">
        <v>5</v>
      </c>
      <c r="F3" s="752" t="s">
        <v>6</v>
      </c>
      <c r="G3" s="754" t="s">
        <v>7</v>
      </c>
      <c r="H3" s="755"/>
      <c r="I3" s="746" t="s">
        <v>8</v>
      </c>
    </row>
    <row r="4" spans="1:9" ht="23.25" customHeight="1">
      <c r="A4" s="753"/>
      <c r="B4" s="753"/>
      <c r="C4" s="758"/>
      <c r="D4" s="753"/>
      <c r="E4" s="753"/>
      <c r="F4" s="753"/>
      <c r="G4" s="61" t="s">
        <v>9</v>
      </c>
      <c r="H4" s="61" t="s">
        <v>10</v>
      </c>
      <c r="I4" s="748"/>
    </row>
    <row r="5" spans="1:9" ht="25.5" customHeight="1">
      <c r="A5" s="30">
        <v>1</v>
      </c>
      <c r="B5" s="31" t="s">
        <v>21</v>
      </c>
      <c r="C5" s="30" t="s">
        <v>22</v>
      </c>
      <c r="D5" s="13">
        <v>0.55</v>
      </c>
      <c r="E5" s="11" t="s">
        <v>23</v>
      </c>
      <c r="F5" s="62">
        <v>444900</v>
      </c>
      <c r="G5" s="101" t="s">
        <v>24</v>
      </c>
      <c r="H5" s="12"/>
      <c r="I5" s="14">
        <v>239251</v>
      </c>
    </row>
    <row r="6" spans="1:9" ht="25.5" customHeight="1">
      <c r="A6" s="32"/>
      <c r="B6" s="33" t="s">
        <v>25</v>
      </c>
      <c r="C6" s="32" t="s">
        <v>26</v>
      </c>
      <c r="D6" s="18">
        <v>0.15</v>
      </c>
      <c r="E6" s="34">
        <v>239479</v>
      </c>
      <c r="F6" s="17"/>
      <c r="G6" s="16"/>
      <c r="H6" s="17"/>
      <c r="I6" s="16"/>
    </row>
    <row r="7" spans="1:9" ht="25.5" customHeight="1">
      <c r="A7" s="32"/>
      <c r="B7" s="33"/>
      <c r="C7" s="32" t="s">
        <v>27</v>
      </c>
      <c r="D7" s="18">
        <v>0.15</v>
      </c>
      <c r="E7" s="17"/>
      <c r="F7" s="17"/>
      <c r="G7" s="16"/>
      <c r="H7" s="17"/>
      <c r="I7" s="16"/>
    </row>
    <row r="8" spans="1:9" ht="25.5" customHeight="1">
      <c r="A8" s="32"/>
      <c r="B8" s="33"/>
      <c r="C8" s="32" t="s">
        <v>28</v>
      </c>
      <c r="D8" s="18">
        <v>0.15</v>
      </c>
      <c r="E8" s="17"/>
      <c r="F8" s="17"/>
      <c r="G8" s="16"/>
      <c r="H8" s="17"/>
      <c r="I8" s="16"/>
    </row>
    <row r="9" spans="1:9" ht="25.5" customHeight="1">
      <c r="A9" s="32"/>
      <c r="B9" s="33"/>
      <c r="C9" s="32" t="s">
        <v>29</v>
      </c>
      <c r="D9" s="23" t="s">
        <v>30</v>
      </c>
      <c r="E9" s="21"/>
      <c r="F9" s="21"/>
      <c r="G9" s="20"/>
      <c r="H9" s="21"/>
      <c r="I9" s="20"/>
    </row>
    <row r="10" spans="1:9" ht="25.5" customHeight="1">
      <c r="A10" s="30">
        <v>2</v>
      </c>
      <c r="B10" s="31" t="s">
        <v>31</v>
      </c>
      <c r="C10" s="30" t="s">
        <v>32</v>
      </c>
      <c r="D10" s="13">
        <v>0.5</v>
      </c>
      <c r="E10" s="11" t="s">
        <v>23</v>
      </c>
      <c r="F10" s="62">
        <v>218100</v>
      </c>
      <c r="G10" s="101" t="s">
        <v>24</v>
      </c>
      <c r="H10" s="12"/>
      <c r="I10" s="14">
        <v>239255</v>
      </c>
    </row>
    <row r="11" spans="1:9" ht="25.5" customHeight="1">
      <c r="A11" s="32"/>
      <c r="B11" s="35" t="s">
        <v>33</v>
      </c>
      <c r="C11" s="32" t="s">
        <v>34</v>
      </c>
      <c r="D11" s="23">
        <v>0.5</v>
      </c>
      <c r="E11" s="36">
        <v>239479</v>
      </c>
      <c r="F11" s="21"/>
      <c r="G11" s="20"/>
      <c r="H11" s="21"/>
      <c r="I11" s="20"/>
    </row>
    <row r="12" spans="1:9" ht="27.75" customHeight="1">
      <c r="A12" s="30">
        <v>3</v>
      </c>
      <c r="B12" s="31" t="s">
        <v>35</v>
      </c>
      <c r="C12" s="30" t="s">
        <v>36</v>
      </c>
      <c r="D12" s="13">
        <v>0.4</v>
      </c>
      <c r="E12" s="11" t="s">
        <v>23</v>
      </c>
      <c r="F12" s="62">
        <v>884600</v>
      </c>
      <c r="G12" s="101" t="s">
        <v>24</v>
      </c>
      <c r="H12" s="12"/>
      <c r="I12" s="14">
        <v>239261</v>
      </c>
    </row>
    <row r="13" spans="1:9" ht="19.5" customHeight="1">
      <c r="A13" s="32"/>
      <c r="B13" s="35" t="s">
        <v>37</v>
      </c>
      <c r="C13" s="32" t="s">
        <v>38</v>
      </c>
      <c r="D13" s="18">
        <v>0.1</v>
      </c>
      <c r="E13" s="34">
        <v>239479</v>
      </c>
      <c r="F13" s="17"/>
      <c r="G13" s="16"/>
      <c r="H13" s="17"/>
      <c r="I13" s="16"/>
    </row>
    <row r="14" spans="1:9" ht="19.5" customHeight="1">
      <c r="A14" s="17"/>
      <c r="B14" s="37"/>
      <c r="C14" s="32" t="s">
        <v>39</v>
      </c>
      <c r="D14" s="18">
        <v>0.2</v>
      </c>
      <c r="E14" s="17"/>
      <c r="F14" s="17"/>
      <c r="G14" s="16"/>
      <c r="H14" s="17"/>
      <c r="I14" s="16"/>
    </row>
    <row r="15" spans="1:9" ht="19.5" customHeight="1">
      <c r="A15" s="17"/>
      <c r="B15" s="37"/>
      <c r="C15" s="32" t="s">
        <v>40</v>
      </c>
      <c r="D15" s="18">
        <v>0.05</v>
      </c>
      <c r="E15" s="17"/>
      <c r="F15" s="17"/>
      <c r="G15" s="16"/>
      <c r="H15" s="17"/>
      <c r="I15" s="16"/>
    </row>
    <row r="16" spans="1:9" ht="19.5" customHeight="1">
      <c r="A16" s="17"/>
      <c r="B16" s="37"/>
      <c r="C16" s="32" t="s">
        <v>41</v>
      </c>
      <c r="D16" s="18">
        <v>0.15</v>
      </c>
      <c r="E16" s="17"/>
      <c r="F16" s="17"/>
      <c r="G16" s="16"/>
      <c r="H16" s="17"/>
      <c r="I16" s="16"/>
    </row>
    <row r="17" spans="1:9" ht="19.5" customHeight="1">
      <c r="A17" s="17"/>
      <c r="B17" s="37"/>
      <c r="C17" s="32" t="s">
        <v>42</v>
      </c>
      <c r="D17" s="18">
        <v>0.05</v>
      </c>
      <c r="E17" s="17"/>
      <c r="F17" s="17"/>
      <c r="G17" s="16"/>
      <c r="H17" s="17"/>
      <c r="I17" s="16"/>
    </row>
    <row r="18" spans="1:9" ht="18.75" customHeight="1">
      <c r="A18" s="21"/>
      <c r="B18" s="81"/>
      <c r="C18" s="45" t="s">
        <v>43</v>
      </c>
      <c r="D18" s="23">
        <v>0.05</v>
      </c>
      <c r="E18" s="21"/>
      <c r="F18" s="21"/>
      <c r="G18" s="20"/>
      <c r="H18" s="21"/>
      <c r="I18" s="20"/>
    </row>
    <row r="19" spans="1:9" ht="23.25" customHeight="1">
      <c r="A19" s="30">
        <v>4</v>
      </c>
      <c r="B19" s="31" t="s">
        <v>125</v>
      </c>
      <c r="C19" s="30" t="s">
        <v>45</v>
      </c>
      <c r="D19" s="40">
        <v>1</v>
      </c>
      <c r="E19" s="41" t="s">
        <v>23</v>
      </c>
      <c r="F19" s="42">
        <v>20000</v>
      </c>
      <c r="G19" s="43"/>
      <c r="H19" s="101" t="s">
        <v>24</v>
      </c>
      <c r="I19" s="44">
        <v>20087</v>
      </c>
    </row>
    <row r="20" spans="1:9" ht="23.25" customHeight="1">
      <c r="A20" s="45"/>
      <c r="B20" s="46" t="s">
        <v>122</v>
      </c>
      <c r="C20" s="47"/>
      <c r="D20" s="48"/>
      <c r="E20" s="49">
        <v>239479</v>
      </c>
      <c r="F20" s="47"/>
      <c r="G20" s="50"/>
      <c r="H20" s="20"/>
      <c r="I20" s="48"/>
    </row>
    <row r="21" spans="1:9" ht="23.25" customHeight="1">
      <c r="A21" s="30">
        <v>5</v>
      </c>
      <c r="B21" s="31" t="s">
        <v>46</v>
      </c>
      <c r="C21" s="30" t="s">
        <v>47</v>
      </c>
      <c r="D21" s="40"/>
      <c r="E21" s="41" t="s">
        <v>23</v>
      </c>
      <c r="F21" s="41">
        <v>35000</v>
      </c>
      <c r="G21" s="43"/>
      <c r="H21" s="101" t="s">
        <v>24</v>
      </c>
      <c r="I21" s="44">
        <v>20087</v>
      </c>
    </row>
    <row r="22" spans="1:9" ht="23.25" customHeight="1">
      <c r="A22" s="32"/>
      <c r="B22" s="35" t="s">
        <v>48</v>
      </c>
      <c r="C22" s="32" t="s">
        <v>49</v>
      </c>
      <c r="D22" s="53"/>
      <c r="E22" s="51">
        <v>239479</v>
      </c>
      <c r="F22" s="63"/>
      <c r="G22" s="64"/>
      <c r="H22" s="64"/>
      <c r="I22" s="53"/>
    </row>
    <row r="23" spans="1:9" ht="23.25" customHeight="1">
      <c r="A23" s="32"/>
      <c r="B23" s="35"/>
      <c r="C23" s="32" t="s">
        <v>50</v>
      </c>
      <c r="D23" s="63"/>
      <c r="E23" s="63"/>
      <c r="F23" s="63"/>
      <c r="G23" s="64"/>
      <c r="H23" s="64"/>
      <c r="I23" s="53"/>
    </row>
    <row r="24" spans="1:9" ht="23.25" customHeight="1">
      <c r="A24" s="45"/>
      <c r="B24" s="46"/>
      <c r="C24" s="45" t="s">
        <v>51</v>
      </c>
      <c r="D24" s="47"/>
      <c r="E24" s="47"/>
      <c r="F24" s="47"/>
      <c r="G24" s="50"/>
      <c r="H24" s="50"/>
      <c r="I24" s="48"/>
    </row>
    <row r="25" spans="1:9" s="1" customFormat="1" ht="23.25" customHeight="1">
      <c r="A25" s="88"/>
      <c r="B25" s="55"/>
      <c r="C25" s="58"/>
      <c r="D25" s="69"/>
      <c r="E25" s="69"/>
      <c r="F25" s="69"/>
      <c r="G25" s="70"/>
      <c r="H25" s="70"/>
      <c r="I25" s="71"/>
    </row>
    <row r="26" spans="1:9" s="1" customFormat="1" ht="23.25" customHeight="1">
      <c r="A26" s="88"/>
      <c r="B26" s="55"/>
      <c r="C26" s="58"/>
      <c r="D26" s="69"/>
      <c r="E26" s="69"/>
      <c r="F26" s="69"/>
      <c r="G26" s="70"/>
      <c r="H26" s="70"/>
      <c r="I26" s="71"/>
    </row>
    <row r="27" spans="1:9" ht="22.5" customHeight="1">
      <c r="A27" s="745" t="s">
        <v>19</v>
      </c>
      <c r="B27" s="745"/>
      <c r="C27" s="745"/>
      <c r="D27" s="745"/>
      <c r="E27" s="745"/>
      <c r="F27" s="745"/>
      <c r="G27" s="745"/>
      <c r="H27" s="745"/>
      <c r="I27" s="745"/>
    </row>
    <row r="28" spans="1:9" ht="21" customHeight="1">
      <c r="A28" s="761" t="s">
        <v>170</v>
      </c>
      <c r="B28" s="761"/>
      <c r="C28" s="761"/>
      <c r="D28" s="761"/>
      <c r="E28" s="761"/>
      <c r="F28" s="761"/>
      <c r="G28" s="761"/>
      <c r="H28" s="761"/>
      <c r="I28" s="761"/>
    </row>
    <row r="29" spans="1:9" ht="19.5" customHeight="1">
      <c r="A29" s="752" t="s">
        <v>0</v>
      </c>
      <c r="B29" s="752" t="s">
        <v>2</v>
      </c>
      <c r="C29" s="757" t="s">
        <v>3</v>
      </c>
      <c r="D29" s="752" t="s">
        <v>4</v>
      </c>
      <c r="E29" s="752" t="s">
        <v>5</v>
      </c>
      <c r="F29" s="752" t="s">
        <v>6</v>
      </c>
      <c r="G29" s="754" t="s">
        <v>7</v>
      </c>
      <c r="H29" s="755"/>
      <c r="I29" s="746" t="s">
        <v>8</v>
      </c>
    </row>
    <row r="30" spans="1:9" ht="23.25" customHeight="1">
      <c r="A30" s="753"/>
      <c r="B30" s="753"/>
      <c r="C30" s="758"/>
      <c r="D30" s="753"/>
      <c r="E30" s="753"/>
      <c r="F30" s="753"/>
      <c r="G30" s="61" t="s">
        <v>9</v>
      </c>
      <c r="H30" s="61" t="s">
        <v>10</v>
      </c>
      <c r="I30" s="748"/>
    </row>
    <row r="31" spans="1:9" ht="23.25" customHeight="1">
      <c r="A31" s="30">
        <v>6</v>
      </c>
      <c r="B31" s="31" t="s">
        <v>123</v>
      </c>
      <c r="C31" s="30" t="s">
        <v>36</v>
      </c>
      <c r="D31" s="40"/>
      <c r="E31" s="41" t="s">
        <v>23</v>
      </c>
      <c r="F31" s="42">
        <v>20000</v>
      </c>
      <c r="G31" s="43"/>
      <c r="H31" s="101" t="s">
        <v>24</v>
      </c>
      <c r="I31" s="44">
        <v>20087</v>
      </c>
    </row>
    <row r="32" spans="1:9" ht="23.25" customHeight="1">
      <c r="A32" s="32"/>
      <c r="B32" s="35" t="s">
        <v>126</v>
      </c>
      <c r="C32" s="32" t="s">
        <v>52</v>
      </c>
      <c r="D32" s="63"/>
      <c r="E32" s="51">
        <v>239479</v>
      </c>
      <c r="F32" s="63"/>
      <c r="G32" s="64"/>
      <c r="H32" s="64"/>
      <c r="I32" s="53"/>
    </row>
    <row r="33" spans="1:9" ht="23.25" customHeight="1">
      <c r="A33" s="45"/>
      <c r="B33" s="52" t="s">
        <v>53</v>
      </c>
      <c r="C33" s="47"/>
      <c r="D33" s="47"/>
      <c r="E33" s="47"/>
      <c r="F33" s="47"/>
      <c r="G33" s="50"/>
      <c r="H33" s="50"/>
      <c r="I33" s="48"/>
    </row>
    <row r="34" spans="1:9" ht="23.25" customHeight="1">
      <c r="A34" s="32">
        <v>7</v>
      </c>
      <c r="B34" s="35" t="s">
        <v>54</v>
      </c>
      <c r="C34" s="32" t="s">
        <v>55</v>
      </c>
      <c r="D34" s="65"/>
      <c r="E34" s="41" t="s">
        <v>23</v>
      </c>
      <c r="F34" s="62">
        <v>35000</v>
      </c>
      <c r="G34" s="43"/>
      <c r="H34" s="101" t="s">
        <v>24</v>
      </c>
      <c r="I34" s="44">
        <v>20085</v>
      </c>
    </row>
    <row r="35" spans="1:9" ht="23.25" customHeight="1">
      <c r="A35" s="32"/>
      <c r="B35" s="35" t="s">
        <v>56</v>
      </c>
      <c r="C35" s="32" t="s">
        <v>57</v>
      </c>
      <c r="D35" s="63"/>
      <c r="E35" s="51">
        <v>239479</v>
      </c>
      <c r="F35" s="63"/>
      <c r="G35" s="64"/>
      <c r="H35" s="64"/>
      <c r="I35" s="53"/>
    </row>
    <row r="36" spans="1:9" ht="23.25" customHeight="1">
      <c r="A36" s="32"/>
      <c r="B36" s="35" t="s">
        <v>58</v>
      </c>
      <c r="C36" s="32" t="s">
        <v>59</v>
      </c>
      <c r="D36" s="63"/>
      <c r="E36" s="63"/>
      <c r="F36" s="63"/>
      <c r="G36" s="64"/>
      <c r="H36" s="64"/>
      <c r="I36" s="53"/>
    </row>
    <row r="37" spans="1:9" ht="23.25" customHeight="1">
      <c r="A37" s="45"/>
      <c r="B37" s="46" t="s">
        <v>60</v>
      </c>
      <c r="C37" s="47"/>
      <c r="D37" s="47"/>
      <c r="E37" s="47"/>
      <c r="F37" s="47"/>
      <c r="G37" s="50"/>
      <c r="H37" s="50"/>
      <c r="I37" s="48"/>
    </row>
    <row r="38" spans="1:9" ht="23.25" customHeight="1">
      <c r="A38" s="32">
        <v>8</v>
      </c>
      <c r="B38" s="35" t="s">
        <v>61</v>
      </c>
      <c r="C38" s="32" t="s">
        <v>62</v>
      </c>
      <c r="D38" s="63"/>
      <c r="E38" s="53" t="s">
        <v>23</v>
      </c>
      <c r="F38" s="66">
        <v>40000</v>
      </c>
      <c r="G38" s="64"/>
      <c r="H38" s="101" t="s">
        <v>24</v>
      </c>
      <c r="I38" s="54">
        <v>20087</v>
      </c>
    </row>
    <row r="39" spans="1:9" ht="23.25" customHeight="1">
      <c r="A39" s="67"/>
      <c r="B39" s="35" t="s">
        <v>63</v>
      </c>
      <c r="C39" s="32" t="s">
        <v>22</v>
      </c>
      <c r="D39" s="63"/>
      <c r="E39" s="51">
        <v>239479</v>
      </c>
      <c r="F39" s="63"/>
      <c r="G39" s="64"/>
      <c r="H39" s="64"/>
      <c r="I39" s="53"/>
    </row>
    <row r="40" spans="1:9" ht="23.25" customHeight="1">
      <c r="A40" s="68"/>
      <c r="B40" s="46" t="s">
        <v>64</v>
      </c>
      <c r="C40" s="45" t="s">
        <v>65</v>
      </c>
      <c r="D40" s="47"/>
      <c r="E40" s="47"/>
      <c r="F40" s="47"/>
      <c r="G40" s="50"/>
      <c r="H40" s="50"/>
      <c r="I40" s="48"/>
    </row>
    <row r="41" spans="1:9" ht="23.25" customHeight="1">
      <c r="A41" s="30">
        <v>9</v>
      </c>
      <c r="B41" s="31" t="s">
        <v>127</v>
      </c>
      <c r="C41" s="30" t="s">
        <v>66</v>
      </c>
      <c r="D41" s="65"/>
      <c r="E41" s="53" t="s">
        <v>23</v>
      </c>
      <c r="F41" s="62">
        <v>40000</v>
      </c>
      <c r="G41" s="43"/>
      <c r="H41" s="101" t="s">
        <v>24</v>
      </c>
      <c r="I41" s="44">
        <v>20087</v>
      </c>
    </row>
    <row r="42" spans="1:9" ht="23.25" customHeight="1">
      <c r="A42" s="32"/>
      <c r="B42" s="35" t="s">
        <v>67</v>
      </c>
      <c r="C42" s="32" t="s">
        <v>68</v>
      </c>
      <c r="D42" s="63"/>
      <c r="E42" s="51">
        <v>239479</v>
      </c>
      <c r="F42" s="63"/>
      <c r="G42" s="64"/>
      <c r="H42" s="64"/>
      <c r="I42" s="53"/>
    </row>
    <row r="43" spans="1:9" ht="23.25" customHeight="1">
      <c r="A43" s="32"/>
      <c r="B43" s="35" t="s">
        <v>128</v>
      </c>
      <c r="C43" s="32" t="s">
        <v>69</v>
      </c>
      <c r="D43" s="63"/>
      <c r="E43" s="63"/>
      <c r="F43" s="63"/>
      <c r="G43" s="64"/>
      <c r="H43" s="64"/>
      <c r="I43" s="53"/>
    </row>
    <row r="44" spans="1:9" ht="23.25" customHeight="1">
      <c r="A44" s="32"/>
      <c r="B44" s="35" t="s">
        <v>70</v>
      </c>
      <c r="C44" s="63"/>
      <c r="D44" s="63"/>
      <c r="E44" s="63"/>
      <c r="F44" s="63"/>
      <c r="G44" s="64"/>
      <c r="H44" s="64"/>
      <c r="I44" s="53"/>
    </row>
    <row r="45" spans="1:9" ht="23.25" customHeight="1">
      <c r="A45" s="45"/>
      <c r="B45" s="46" t="s">
        <v>71</v>
      </c>
      <c r="C45" s="47"/>
      <c r="D45" s="47"/>
      <c r="E45" s="47"/>
      <c r="F45" s="47"/>
      <c r="G45" s="50"/>
      <c r="H45" s="50"/>
      <c r="I45" s="48"/>
    </row>
    <row r="46" spans="1:9" ht="23.25" customHeight="1">
      <c r="A46" s="32">
        <v>10</v>
      </c>
      <c r="B46" s="35" t="s">
        <v>72</v>
      </c>
      <c r="C46" s="32" t="s">
        <v>73</v>
      </c>
      <c r="D46" s="65"/>
      <c r="E46" s="53" t="s">
        <v>23</v>
      </c>
      <c r="F46" s="62">
        <v>40000</v>
      </c>
      <c r="G46" s="43"/>
      <c r="H46" s="101" t="s">
        <v>24</v>
      </c>
      <c r="I46" s="44">
        <v>20087</v>
      </c>
    </row>
    <row r="47" spans="1:9" ht="23.25" customHeight="1">
      <c r="A47" s="32"/>
      <c r="B47" s="35" t="s">
        <v>74</v>
      </c>
      <c r="C47" s="32" t="s">
        <v>75</v>
      </c>
      <c r="D47" s="63"/>
      <c r="E47" s="51">
        <v>239479</v>
      </c>
      <c r="F47" s="63"/>
      <c r="G47" s="64"/>
      <c r="H47" s="64"/>
      <c r="I47" s="53"/>
    </row>
    <row r="48" spans="1:9" ht="23.25" customHeight="1">
      <c r="A48" s="32"/>
      <c r="B48" s="35" t="s">
        <v>76</v>
      </c>
      <c r="C48" s="32" t="s">
        <v>39</v>
      </c>
      <c r="D48" s="47"/>
      <c r="E48" s="47"/>
      <c r="F48" s="47"/>
      <c r="G48" s="50"/>
      <c r="H48" s="50"/>
      <c r="I48" s="48"/>
    </row>
    <row r="49" spans="1:9" ht="23.25" customHeight="1">
      <c r="A49" s="30">
        <v>11</v>
      </c>
      <c r="B49" s="31" t="s">
        <v>124</v>
      </c>
      <c r="C49" s="30" t="s">
        <v>77</v>
      </c>
      <c r="D49" s="65"/>
      <c r="E49" s="53" t="s">
        <v>23</v>
      </c>
      <c r="F49" s="62">
        <v>35000</v>
      </c>
      <c r="G49" s="43"/>
      <c r="H49" s="101" t="s">
        <v>24</v>
      </c>
      <c r="I49" s="44">
        <v>20087</v>
      </c>
    </row>
    <row r="50" spans="1:9" ht="23.25" customHeight="1">
      <c r="A50" s="32"/>
      <c r="B50" s="33" t="s">
        <v>129</v>
      </c>
      <c r="C50" s="32" t="s">
        <v>78</v>
      </c>
      <c r="D50" s="63"/>
      <c r="E50" s="51">
        <v>239479</v>
      </c>
      <c r="F50" s="63"/>
      <c r="G50" s="64"/>
      <c r="H50" s="64"/>
      <c r="I50" s="53"/>
    </row>
    <row r="51" spans="1:9" ht="23.25" customHeight="1">
      <c r="A51" s="45"/>
      <c r="B51" s="57" t="s">
        <v>79</v>
      </c>
      <c r="C51" s="32"/>
      <c r="D51" s="47"/>
      <c r="E51" s="47"/>
      <c r="F51" s="47"/>
      <c r="G51" s="50"/>
      <c r="H51" s="50"/>
      <c r="I51" s="48"/>
    </row>
    <row r="52" spans="1:9" ht="23.25" customHeight="1">
      <c r="A52" s="89"/>
      <c r="B52" s="90"/>
      <c r="C52" s="89"/>
      <c r="D52" s="91"/>
      <c r="E52" s="92"/>
      <c r="F52" s="93"/>
      <c r="G52" s="94"/>
      <c r="H52" s="95"/>
      <c r="I52" s="96"/>
    </row>
    <row r="53" spans="1:9" ht="22.5" customHeight="1">
      <c r="A53" s="745" t="s">
        <v>19</v>
      </c>
      <c r="B53" s="745"/>
      <c r="C53" s="745"/>
      <c r="D53" s="745"/>
      <c r="E53" s="745"/>
      <c r="F53" s="745"/>
      <c r="G53" s="745"/>
      <c r="H53" s="745"/>
      <c r="I53" s="745"/>
    </row>
    <row r="54" spans="1:9" ht="21" customHeight="1">
      <c r="A54" s="761" t="s">
        <v>170</v>
      </c>
      <c r="B54" s="761"/>
      <c r="C54" s="761"/>
      <c r="D54" s="761"/>
      <c r="E54" s="761"/>
      <c r="F54" s="761"/>
      <c r="G54" s="761"/>
      <c r="H54" s="761"/>
      <c r="I54" s="761"/>
    </row>
    <row r="55" spans="1:9" ht="19.5" customHeight="1">
      <c r="A55" s="752" t="s">
        <v>0</v>
      </c>
      <c r="B55" s="752" t="s">
        <v>2</v>
      </c>
      <c r="C55" s="757" t="s">
        <v>3</v>
      </c>
      <c r="D55" s="752" t="s">
        <v>4</v>
      </c>
      <c r="E55" s="752" t="s">
        <v>5</v>
      </c>
      <c r="F55" s="752" t="s">
        <v>6</v>
      </c>
      <c r="G55" s="754" t="s">
        <v>7</v>
      </c>
      <c r="H55" s="755"/>
      <c r="I55" s="746" t="s">
        <v>8</v>
      </c>
    </row>
    <row r="56" spans="1:9" ht="23.25" customHeight="1">
      <c r="A56" s="753"/>
      <c r="B56" s="753"/>
      <c r="C56" s="758"/>
      <c r="D56" s="753"/>
      <c r="E56" s="753"/>
      <c r="F56" s="753"/>
      <c r="G56" s="61" t="s">
        <v>9</v>
      </c>
      <c r="H56" s="61" t="s">
        <v>10</v>
      </c>
      <c r="I56" s="748"/>
    </row>
    <row r="57" spans="1:9" ht="23.25" customHeight="1">
      <c r="A57" s="30">
        <v>12</v>
      </c>
      <c r="B57" s="56" t="s">
        <v>80</v>
      </c>
      <c r="C57" s="30" t="s">
        <v>81</v>
      </c>
      <c r="D57" s="65"/>
      <c r="E57" s="53" t="s">
        <v>23</v>
      </c>
      <c r="F57" s="62">
        <v>40000</v>
      </c>
      <c r="G57" s="43"/>
      <c r="H57" s="101" t="s">
        <v>24</v>
      </c>
      <c r="I57" s="44">
        <v>20087</v>
      </c>
    </row>
    <row r="58" spans="1:9" ht="23.25" customHeight="1">
      <c r="A58" s="32"/>
      <c r="B58" s="33" t="s">
        <v>82</v>
      </c>
      <c r="C58" s="32" t="s">
        <v>83</v>
      </c>
      <c r="D58" s="63"/>
      <c r="E58" s="51">
        <v>239479</v>
      </c>
      <c r="F58" s="63"/>
      <c r="G58" s="64"/>
      <c r="H58" s="64"/>
      <c r="I58" s="53"/>
    </row>
    <row r="59" spans="1:9" ht="23.25" customHeight="1">
      <c r="A59" s="45"/>
      <c r="B59" s="57" t="s">
        <v>84</v>
      </c>
      <c r="C59" s="45" t="s">
        <v>85</v>
      </c>
      <c r="D59" s="47"/>
      <c r="E59" s="47"/>
      <c r="F59" s="47"/>
      <c r="G59" s="50"/>
      <c r="H59" s="50"/>
      <c r="I59" s="48"/>
    </row>
    <row r="60" spans="1:9" ht="23.25" customHeight="1">
      <c r="A60" s="30">
        <v>13</v>
      </c>
      <c r="B60" s="56" t="s">
        <v>86</v>
      </c>
      <c r="C60" s="30" t="s">
        <v>87</v>
      </c>
      <c r="D60" s="65"/>
      <c r="E60" s="53" t="s">
        <v>23</v>
      </c>
      <c r="F60" s="62">
        <v>35000</v>
      </c>
      <c r="G60" s="43"/>
      <c r="H60" s="101" t="s">
        <v>24</v>
      </c>
      <c r="I60" s="44">
        <v>20087</v>
      </c>
    </row>
    <row r="61" spans="1:9" ht="23.25" customHeight="1">
      <c r="A61" s="32"/>
      <c r="B61" s="33" t="s">
        <v>88</v>
      </c>
      <c r="C61" s="32" t="s">
        <v>89</v>
      </c>
      <c r="D61" s="63"/>
      <c r="E61" s="51">
        <v>239479</v>
      </c>
      <c r="F61" s="63"/>
      <c r="G61" s="64"/>
      <c r="H61" s="64"/>
      <c r="I61" s="53"/>
    </row>
    <row r="62" spans="1:9" ht="23.25" customHeight="1">
      <c r="A62" s="32"/>
      <c r="B62" s="33" t="s">
        <v>90</v>
      </c>
      <c r="C62" s="32"/>
      <c r="D62" s="63"/>
      <c r="E62" s="63"/>
      <c r="F62" s="63"/>
      <c r="G62" s="64"/>
      <c r="H62" s="64"/>
      <c r="I62" s="53"/>
    </row>
    <row r="63" spans="1:9" ht="23.25" customHeight="1">
      <c r="A63" s="45"/>
      <c r="B63" s="57" t="s">
        <v>91</v>
      </c>
      <c r="C63" s="45"/>
      <c r="D63" s="47"/>
      <c r="E63" s="47"/>
      <c r="F63" s="47"/>
      <c r="G63" s="50"/>
      <c r="H63" s="50"/>
      <c r="I63" s="48"/>
    </row>
    <row r="64" spans="1:9" ht="24.75" customHeight="1">
      <c r="A64" s="30">
        <v>14</v>
      </c>
      <c r="B64" s="31" t="s">
        <v>92</v>
      </c>
      <c r="C64" s="30" t="s">
        <v>52</v>
      </c>
      <c r="D64" s="65"/>
      <c r="E64" s="41" t="s">
        <v>23</v>
      </c>
      <c r="F64" s="62">
        <v>50000</v>
      </c>
      <c r="G64" s="43"/>
      <c r="H64" s="101" t="s">
        <v>24</v>
      </c>
      <c r="I64" s="44">
        <v>239365</v>
      </c>
    </row>
    <row r="65" spans="1:9" s="1" customFormat="1" ht="20.25" customHeight="1">
      <c r="A65" s="32"/>
      <c r="B65" s="35" t="s">
        <v>93</v>
      </c>
      <c r="C65" s="32" t="s">
        <v>49</v>
      </c>
      <c r="D65" s="63"/>
      <c r="E65" s="51">
        <v>239479</v>
      </c>
      <c r="F65" s="63"/>
      <c r="G65" s="64"/>
      <c r="H65" s="64"/>
      <c r="I65" s="53"/>
    </row>
    <row r="66" spans="1:9" s="1" customFormat="1" ht="20.25" customHeight="1">
      <c r="A66" s="45"/>
      <c r="B66" s="46"/>
      <c r="C66" s="45" t="s">
        <v>47</v>
      </c>
      <c r="D66" s="47"/>
      <c r="E66" s="49"/>
      <c r="F66" s="47"/>
      <c r="G66" s="64"/>
      <c r="H66" s="64"/>
      <c r="I66" s="53"/>
    </row>
    <row r="67" spans="1:9" ht="20.25" customHeight="1">
      <c r="A67" s="32">
        <v>15</v>
      </c>
      <c r="B67" s="35" t="s">
        <v>94</v>
      </c>
      <c r="C67" s="32" t="s">
        <v>95</v>
      </c>
      <c r="D67" s="63"/>
      <c r="E67" s="53" t="s">
        <v>23</v>
      </c>
      <c r="F67" s="66">
        <v>50000</v>
      </c>
      <c r="G67" s="43"/>
      <c r="H67" s="101" t="s">
        <v>24</v>
      </c>
      <c r="I67" s="44">
        <v>239365</v>
      </c>
    </row>
    <row r="68" spans="1:9" ht="20.25" customHeight="1">
      <c r="A68" s="32"/>
      <c r="B68" s="35" t="s">
        <v>96</v>
      </c>
      <c r="C68" s="32" t="s">
        <v>97</v>
      </c>
      <c r="D68" s="63"/>
      <c r="E68" s="51">
        <v>239479</v>
      </c>
      <c r="F68" s="63"/>
      <c r="G68" s="64"/>
      <c r="H68" s="64"/>
      <c r="I68" s="53"/>
    </row>
    <row r="69" spans="1:9" ht="20.25" customHeight="1">
      <c r="A69" s="32"/>
      <c r="B69" s="35" t="s">
        <v>98</v>
      </c>
      <c r="C69" s="32"/>
      <c r="D69" s="63"/>
      <c r="E69" s="51"/>
      <c r="F69" s="63"/>
      <c r="G69" s="64"/>
      <c r="H69" s="64"/>
      <c r="I69" s="53"/>
    </row>
    <row r="70" spans="1:9" ht="20.25" customHeight="1">
      <c r="A70" s="32"/>
      <c r="B70" s="35" t="s">
        <v>99</v>
      </c>
      <c r="C70" s="32"/>
      <c r="D70" s="63"/>
      <c r="E70" s="51"/>
      <c r="F70" s="63"/>
      <c r="G70" s="64"/>
      <c r="H70" s="64"/>
      <c r="I70" s="53"/>
    </row>
    <row r="71" spans="1:9" ht="20.25" customHeight="1">
      <c r="A71" s="45"/>
      <c r="B71" s="46" t="s">
        <v>100</v>
      </c>
      <c r="C71" s="45"/>
      <c r="D71" s="47"/>
      <c r="E71" s="49"/>
      <c r="F71" s="47"/>
      <c r="G71" s="50"/>
      <c r="H71" s="50"/>
      <c r="I71" s="48"/>
    </row>
    <row r="72" spans="1:9" ht="21.75" customHeight="1">
      <c r="A72" s="32">
        <v>16</v>
      </c>
      <c r="B72" s="35" t="s">
        <v>101</v>
      </c>
      <c r="C72" s="32" t="s">
        <v>102</v>
      </c>
      <c r="D72" s="63"/>
      <c r="E72" s="53" t="s">
        <v>23</v>
      </c>
      <c r="F72" s="62">
        <v>50000</v>
      </c>
      <c r="G72" s="43"/>
      <c r="H72" s="101" t="s">
        <v>24</v>
      </c>
      <c r="I72" s="44">
        <v>239365</v>
      </c>
    </row>
    <row r="73" spans="1:9" ht="21.75" customHeight="1">
      <c r="A73" s="32"/>
      <c r="B73" s="35" t="s">
        <v>103</v>
      </c>
      <c r="C73" s="32"/>
      <c r="D73" s="63"/>
      <c r="E73" s="51">
        <v>239479</v>
      </c>
      <c r="F73" s="63"/>
      <c r="G73" s="64"/>
      <c r="H73" s="64"/>
      <c r="I73" s="53"/>
    </row>
    <row r="74" spans="1:9" ht="21.75" customHeight="1">
      <c r="A74" s="32"/>
      <c r="B74" s="35" t="s">
        <v>130</v>
      </c>
      <c r="C74" s="32"/>
      <c r="D74" s="63"/>
      <c r="E74" s="51"/>
      <c r="F74" s="63"/>
      <c r="G74" s="64"/>
      <c r="H74" s="64"/>
      <c r="I74" s="53"/>
    </row>
    <row r="75" spans="1:9" ht="21.75" customHeight="1">
      <c r="A75" s="32"/>
      <c r="B75" s="35" t="s">
        <v>104</v>
      </c>
      <c r="C75" s="32"/>
      <c r="D75" s="63"/>
      <c r="E75" s="51"/>
      <c r="F75" s="63"/>
      <c r="G75" s="64"/>
      <c r="H75" s="64"/>
      <c r="I75" s="53"/>
    </row>
    <row r="76" spans="1:9" ht="21.75" customHeight="1">
      <c r="A76" s="45"/>
      <c r="B76" s="46" t="s">
        <v>105</v>
      </c>
      <c r="C76" s="45"/>
      <c r="D76" s="47"/>
      <c r="E76" s="49"/>
      <c r="F76" s="47"/>
      <c r="G76" s="50"/>
      <c r="H76" s="50"/>
      <c r="I76" s="48"/>
    </row>
    <row r="77" spans="1:9" ht="21" customHeight="1">
      <c r="A77" s="39"/>
      <c r="B77" s="38" t="s">
        <v>44</v>
      </c>
      <c r="C77" s="8"/>
      <c r="D77" s="8"/>
      <c r="E77" s="8"/>
      <c r="F77" s="72">
        <v>2037600</v>
      </c>
      <c r="G77" s="61"/>
      <c r="H77" s="61"/>
      <c r="I77" s="59"/>
    </row>
    <row r="78" spans="3:6" ht="19.5" customHeight="1">
      <c r="C78" s="5"/>
      <c r="F78" s="5"/>
    </row>
    <row r="79" spans="3:6" ht="19.5" customHeight="1">
      <c r="C79" s="5"/>
      <c r="F79" s="5"/>
    </row>
    <row r="80" spans="3:6" ht="19.5" customHeight="1">
      <c r="C80" s="5"/>
      <c r="F80" s="5"/>
    </row>
    <row r="81" spans="3:6" ht="19.5" customHeight="1">
      <c r="C81" s="5"/>
      <c r="F81" s="5"/>
    </row>
    <row r="82" spans="3:6" ht="19.5" customHeight="1">
      <c r="C82" s="5"/>
      <c r="F82" s="5"/>
    </row>
    <row r="83" spans="3:6" ht="19.5" customHeight="1">
      <c r="C83" s="5"/>
      <c r="F83" s="5"/>
    </row>
  </sheetData>
  <sheetProtection/>
  <mergeCells count="30">
    <mergeCell ref="A53:I53"/>
    <mergeCell ref="A54:I54"/>
    <mergeCell ref="G55:H55"/>
    <mergeCell ref="I55:I56"/>
    <mergeCell ref="A55:A56"/>
    <mergeCell ref="B55:B56"/>
    <mergeCell ref="C55:C56"/>
    <mergeCell ref="D55:D56"/>
    <mergeCell ref="E55:E56"/>
    <mergeCell ref="F55:F56"/>
    <mergeCell ref="A27:I27"/>
    <mergeCell ref="A28:I28"/>
    <mergeCell ref="A29:A30"/>
    <mergeCell ref="B29:B30"/>
    <mergeCell ref="C29:C30"/>
    <mergeCell ref="D29:D30"/>
    <mergeCell ref="E29:E30"/>
    <mergeCell ref="F29:F30"/>
    <mergeCell ref="G29:H29"/>
    <mergeCell ref="I29:I30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:IV11"/>
    </sheetView>
  </sheetViews>
  <sheetFormatPr defaultColWidth="9.140625" defaultRowHeight="15"/>
  <cols>
    <col min="1" max="1" width="7.421875" style="29" customWidth="1"/>
    <col min="2" max="2" width="36.421875" style="3" customWidth="1"/>
    <col min="3" max="3" width="25.140625" style="3" customWidth="1"/>
    <col min="4" max="4" width="7.421875" style="3" customWidth="1"/>
    <col min="5" max="5" width="12.140625" style="3" customWidth="1"/>
    <col min="6" max="6" width="16.00390625" style="3" customWidth="1"/>
    <col min="7" max="7" width="24.140625" style="3" customWidth="1"/>
    <col min="8" max="8" width="19.421875" style="3" customWidth="1"/>
    <col min="9" max="16384" width="9.00390625" style="3" customWidth="1"/>
  </cols>
  <sheetData>
    <row r="1" spans="1:8" s="4" customFormat="1" ht="26.25">
      <c r="A1" s="760" t="s">
        <v>106</v>
      </c>
      <c r="B1" s="760"/>
      <c r="C1" s="760"/>
      <c r="D1" s="760"/>
      <c r="E1" s="760"/>
      <c r="F1" s="760"/>
      <c r="G1" s="760"/>
      <c r="H1" s="760"/>
    </row>
    <row r="2" spans="1:8" s="4" customFormat="1" ht="24.75" customHeight="1">
      <c r="A2" s="761" t="s">
        <v>20</v>
      </c>
      <c r="B2" s="761"/>
      <c r="C2" s="761"/>
      <c r="D2" s="761"/>
      <c r="E2" s="761"/>
      <c r="F2" s="761"/>
      <c r="G2" s="761"/>
      <c r="H2" s="761"/>
    </row>
    <row r="3" spans="1:8" s="5" customFormat="1" ht="46.5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17</v>
      </c>
      <c r="G3" s="10" t="s">
        <v>18</v>
      </c>
      <c r="H3" s="9" t="s">
        <v>8</v>
      </c>
    </row>
    <row r="4" spans="1:8" s="5" customFormat="1" ht="21">
      <c r="A4" s="11">
        <v>1</v>
      </c>
      <c r="B4" s="12" t="s">
        <v>107</v>
      </c>
      <c r="C4" s="12" t="s">
        <v>77</v>
      </c>
      <c r="D4" s="13">
        <v>0.5</v>
      </c>
      <c r="E4" s="14">
        <v>239309</v>
      </c>
      <c r="F4" s="15">
        <v>235000</v>
      </c>
      <c r="G4" s="11" t="s">
        <v>108</v>
      </c>
      <c r="H4" s="14">
        <v>239314</v>
      </c>
    </row>
    <row r="5" spans="1:8" s="5" customFormat="1" ht="21">
      <c r="A5" s="16"/>
      <c r="B5" s="17" t="s">
        <v>109</v>
      </c>
      <c r="C5" s="17" t="s">
        <v>110</v>
      </c>
      <c r="D5" s="18">
        <v>0.2</v>
      </c>
      <c r="E5" s="16" t="s">
        <v>111</v>
      </c>
      <c r="F5" s="17"/>
      <c r="G5" s="16" t="s">
        <v>112</v>
      </c>
      <c r="H5" s="16"/>
    </row>
    <row r="6" spans="1:8" s="5" customFormat="1" ht="21">
      <c r="A6" s="16"/>
      <c r="B6" s="17"/>
      <c r="C6" s="17" t="s">
        <v>113</v>
      </c>
      <c r="D6" s="18">
        <v>0.3</v>
      </c>
      <c r="E6" s="19">
        <v>239492</v>
      </c>
      <c r="F6" s="17"/>
      <c r="G6" s="16" t="s">
        <v>114</v>
      </c>
      <c r="H6" s="19"/>
    </row>
    <row r="7" spans="1:8" s="5" customFormat="1" ht="21">
      <c r="A7" s="20"/>
      <c r="B7" s="21"/>
      <c r="C7" s="21"/>
      <c r="D7" s="21"/>
      <c r="E7" s="21"/>
      <c r="F7" s="21"/>
      <c r="G7" s="20" t="s">
        <v>115</v>
      </c>
      <c r="H7" s="21"/>
    </row>
    <row r="8" spans="1:8" s="5" customFormat="1" ht="38.25" customHeight="1">
      <c r="A8" s="11">
        <v>2</v>
      </c>
      <c r="B8" s="12" t="s">
        <v>116</v>
      </c>
      <c r="C8" s="12" t="s">
        <v>78</v>
      </c>
      <c r="D8" s="13">
        <v>0.4</v>
      </c>
      <c r="E8" s="22">
        <v>239144</v>
      </c>
      <c r="F8" s="15">
        <v>175660</v>
      </c>
      <c r="G8" s="11" t="s">
        <v>117</v>
      </c>
      <c r="H8" s="14">
        <v>239317</v>
      </c>
    </row>
    <row r="9" spans="1:8" s="5" customFormat="1" ht="21">
      <c r="A9" s="16"/>
      <c r="B9" s="17" t="s">
        <v>118</v>
      </c>
      <c r="C9" s="17" t="s">
        <v>77</v>
      </c>
      <c r="D9" s="18">
        <v>0.4</v>
      </c>
      <c r="E9" s="16" t="s">
        <v>119</v>
      </c>
      <c r="F9" s="17"/>
      <c r="G9" s="16" t="s">
        <v>120</v>
      </c>
      <c r="H9" s="17"/>
    </row>
    <row r="10" spans="1:8" s="5" customFormat="1" ht="21">
      <c r="A10" s="20"/>
      <c r="B10" s="21"/>
      <c r="C10" s="21" t="s">
        <v>121</v>
      </c>
      <c r="D10" s="23">
        <v>0.2</v>
      </c>
      <c r="E10" s="24">
        <v>239508</v>
      </c>
      <c r="F10" s="21"/>
      <c r="G10" s="21"/>
      <c r="H10" s="21"/>
    </row>
    <row r="11" spans="1:8" s="5" customFormat="1" ht="21">
      <c r="A11" s="2"/>
      <c r="B11" s="25" t="s">
        <v>44</v>
      </c>
      <c r="C11" s="6"/>
      <c r="D11" s="26"/>
      <c r="E11" s="27"/>
      <c r="F11" s="28">
        <v>410660</v>
      </c>
      <c r="G11" s="6"/>
      <c r="H11" s="6"/>
    </row>
    <row r="12" spans="1:9" s="7" customFormat="1" ht="23.25">
      <c r="A12" s="759" t="s">
        <v>1</v>
      </c>
      <c r="B12" s="759"/>
      <c r="C12" s="759"/>
      <c r="D12" s="759"/>
      <c r="E12" s="759"/>
      <c r="F12" s="759"/>
      <c r="G12" s="759"/>
      <c r="H12" s="759"/>
      <c r="I12" s="759"/>
    </row>
    <row r="13" spans="1:9" s="7" customFormat="1" ht="23.25">
      <c r="A13" s="762" t="s">
        <v>11</v>
      </c>
      <c r="B13" s="762"/>
      <c r="C13" s="762"/>
      <c r="D13" s="762"/>
      <c r="E13" s="762"/>
      <c r="F13" s="762"/>
      <c r="G13" s="762"/>
      <c r="H13" s="762"/>
      <c r="I13" s="762"/>
    </row>
    <row r="14" spans="1:9" s="7" customFormat="1" ht="23.25">
      <c r="A14" s="759" t="s">
        <v>12</v>
      </c>
      <c r="B14" s="759"/>
      <c r="C14" s="759"/>
      <c r="D14" s="759"/>
      <c r="E14" s="759"/>
      <c r="F14" s="759"/>
      <c r="G14" s="759"/>
      <c r="H14" s="759"/>
      <c r="I14" s="759"/>
    </row>
    <row r="15" spans="1:9" s="7" customFormat="1" ht="23.25">
      <c r="A15" s="759" t="s">
        <v>13</v>
      </c>
      <c r="B15" s="759"/>
      <c r="C15" s="759"/>
      <c r="D15" s="759"/>
      <c r="E15" s="759"/>
      <c r="F15" s="759"/>
      <c r="G15" s="759"/>
      <c r="H15" s="759"/>
      <c r="I15" s="759"/>
    </row>
    <row r="16" spans="1:9" s="7" customFormat="1" ht="23.25">
      <c r="A16" s="759" t="s">
        <v>14</v>
      </c>
      <c r="B16" s="759"/>
      <c r="C16" s="759"/>
      <c r="D16" s="759"/>
      <c r="E16" s="759"/>
      <c r="F16" s="759"/>
      <c r="G16" s="759"/>
      <c r="H16" s="759"/>
      <c r="I16" s="759"/>
    </row>
    <row r="17" spans="1:9" s="7" customFormat="1" ht="23.25">
      <c r="A17" s="759" t="s">
        <v>15</v>
      </c>
      <c r="B17" s="759"/>
      <c r="C17" s="759"/>
      <c r="D17" s="759"/>
      <c r="E17" s="759"/>
      <c r="F17" s="759"/>
      <c r="G17" s="759"/>
      <c r="H17" s="759"/>
      <c r="I17" s="759"/>
    </row>
    <row r="18" spans="1:9" s="7" customFormat="1" ht="23.25">
      <c r="A18" s="759" t="s">
        <v>16</v>
      </c>
      <c r="B18" s="759"/>
      <c r="C18" s="759"/>
      <c r="D18" s="759"/>
      <c r="E18" s="759"/>
      <c r="F18" s="759"/>
      <c r="G18" s="759"/>
      <c r="H18" s="759"/>
      <c r="I18" s="759"/>
    </row>
  </sheetData>
  <sheetProtection/>
  <mergeCells count="9">
    <mergeCell ref="A16:I16"/>
    <mergeCell ref="A17:I17"/>
    <mergeCell ref="A18:I18"/>
    <mergeCell ref="A1:H1"/>
    <mergeCell ref="A2:H2"/>
    <mergeCell ref="A12:I12"/>
    <mergeCell ref="A13:I13"/>
    <mergeCell ref="A14:I14"/>
    <mergeCell ref="A15:I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Aofaof33</cp:lastModifiedBy>
  <cp:lastPrinted>2012-08-16T07:30:51Z</cp:lastPrinted>
  <dcterms:created xsi:type="dcterms:W3CDTF">2011-11-28T03:52:32Z</dcterms:created>
  <dcterms:modified xsi:type="dcterms:W3CDTF">2012-08-16T07:31:09Z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