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3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y/Documents/งานหลักสูตร/งาน มคอ.7 SAR-DM/SAR_DM-63/อ้างอิง/"/>
    </mc:Choice>
  </mc:AlternateContent>
  <xr:revisionPtr revIDLastSave="0" documentId="13_ncr:1_{F7F9DE69-12D2-A343-8B78-E59DDC357B9B}" xr6:coauthVersionLast="46" xr6:coauthVersionMax="46" xr10:uidLastSave="{00000000-0000-0000-0000-000000000000}"/>
  <bookViews>
    <workbookView xWindow="640" yWindow="520" windowWidth="18120" windowHeight="16440" activeTab="1" xr2:uid="{00000000-000D-0000-FFFF-FFFF00000000}"/>
  </bookViews>
  <sheets>
    <sheet name="DM 1-2563" sheetId="2" r:id="rId1"/>
    <sheet name="DM 2-2563" sheetId="1" r:id="rId2"/>
    <sheet name="DM 3-256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9" i="3" l="1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R39" i="3" s="1"/>
  <c r="D39" i="3"/>
  <c r="C39" i="3"/>
  <c r="B39" i="3"/>
  <c r="Q38" i="3"/>
  <c r="P38" i="3"/>
  <c r="O38" i="3"/>
  <c r="N38" i="3"/>
  <c r="M38" i="3"/>
  <c r="L38" i="3"/>
  <c r="K38" i="3"/>
  <c r="J38" i="3"/>
  <c r="I38" i="3"/>
  <c r="H38" i="3"/>
  <c r="G38" i="3"/>
  <c r="F38" i="3"/>
  <c r="R38" i="3" s="1"/>
  <c r="E38" i="3"/>
  <c r="D38" i="3"/>
  <c r="C38" i="3"/>
  <c r="B38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R37" i="3" s="1"/>
  <c r="D37" i="3"/>
  <c r="C37" i="3"/>
  <c r="B37" i="3"/>
  <c r="Q36" i="3"/>
  <c r="P36" i="3"/>
  <c r="O36" i="3"/>
  <c r="N36" i="3"/>
  <c r="M36" i="3"/>
  <c r="L36" i="3"/>
  <c r="K36" i="3"/>
  <c r="J36" i="3"/>
  <c r="I36" i="3"/>
  <c r="H36" i="3"/>
  <c r="G36" i="3"/>
  <c r="F36" i="3"/>
  <c r="R36" i="3" s="1"/>
  <c r="E36" i="3"/>
  <c r="D36" i="3"/>
  <c r="C36" i="3"/>
  <c r="B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R35" i="3" s="1"/>
  <c r="D35" i="3"/>
  <c r="C35" i="3"/>
  <c r="B35" i="3"/>
  <c r="Q34" i="3"/>
  <c r="P34" i="3"/>
  <c r="O34" i="3"/>
  <c r="N34" i="3"/>
  <c r="M34" i="3"/>
  <c r="L34" i="3"/>
  <c r="K34" i="3"/>
  <c r="J34" i="3"/>
  <c r="I34" i="3"/>
  <c r="H34" i="3"/>
  <c r="G34" i="3"/>
  <c r="F34" i="3"/>
  <c r="R34" i="3" s="1"/>
  <c r="E34" i="3"/>
  <c r="D34" i="3"/>
  <c r="C34" i="3"/>
  <c r="B34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R33" i="3" s="1"/>
  <c r="D33" i="3"/>
  <c r="C33" i="3"/>
  <c r="B33" i="3"/>
  <c r="Q32" i="3"/>
  <c r="P32" i="3"/>
  <c r="O32" i="3"/>
  <c r="N32" i="3"/>
  <c r="M32" i="3"/>
  <c r="L32" i="3"/>
  <c r="K32" i="3"/>
  <c r="J32" i="3"/>
  <c r="I32" i="3"/>
  <c r="H32" i="3"/>
  <c r="G32" i="3"/>
  <c r="F32" i="3"/>
  <c r="R32" i="3" s="1"/>
  <c r="E32" i="3"/>
  <c r="D32" i="3"/>
  <c r="C32" i="3"/>
  <c r="B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R31" i="3" s="1"/>
  <c r="D31" i="3"/>
  <c r="C31" i="3"/>
  <c r="B31" i="3"/>
  <c r="Q30" i="3"/>
  <c r="P30" i="3"/>
  <c r="O30" i="3"/>
  <c r="N30" i="3"/>
  <c r="M30" i="3"/>
  <c r="L30" i="3"/>
  <c r="K30" i="3"/>
  <c r="J30" i="3"/>
  <c r="I30" i="3"/>
  <c r="H30" i="3"/>
  <c r="G30" i="3"/>
  <c r="F30" i="3"/>
  <c r="R30" i="3" s="1"/>
  <c r="E30" i="3"/>
  <c r="D30" i="3"/>
  <c r="C30" i="3"/>
  <c r="B30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R29" i="3" s="1"/>
  <c r="D29" i="3"/>
  <c r="C29" i="3"/>
  <c r="B29" i="3"/>
  <c r="Q28" i="3"/>
  <c r="P28" i="3"/>
  <c r="O28" i="3"/>
  <c r="N28" i="3"/>
  <c r="M28" i="3"/>
  <c r="L28" i="3"/>
  <c r="K28" i="3"/>
  <c r="J28" i="3"/>
  <c r="I28" i="3"/>
  <c r="H28" i="3"/>
  <c r="G28" i="3"/>
  <c r="F28" i="3"/>
  <c r="R28" i="3" s="1"/>
  <c r="E28" i="3"/>
  <c r="D28" i="3"/>
  <c r="C28" i="3"/>
  <c r="B28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R27" i="3" s="1"/>
  <c r="D27" i="3"/>
  <c r="C27" i="3"/>
  <c r="B27" i="3"/>
  <c r="Q26" i="3"/>
  <c r="P26" i="3"/>
  <c r="O26" i="3"/>
  <c r="N26" i="3"/>
  <c r="M26" i="3"/>
  <c r="L26" i="3"/>
  <c r="K26" i="3"/>
  <c r="J26" i="3"/>
  <c r="I26" i="3"/>
  <c r="H26" i="3"/>
  <c r="G26" i="3"/>
  <c r="F26" i="3"/>
  <c r="R26" i="3" s="1"/>
  <c r="E26" i="3"/>
  <c r="D26" i="3"/>
  <c r="C26" i="3"/>
  <c r="B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Q24" i="3"/>
  <c r="P24" i="3"/>
  <c r="O24" i="3"/>
  <c r="N24" i="3"/>
  <c r="M24" i="3"/>
  <c r="L24" i="3"/>
  <c r="K24" i="3"/>
  <c r="J24" i="3"/>
  <c r="I24" i="3"/>
  <c r="H24" i="3"/>
  <c r="G24" i="3"/>
  <c r="F24" i="3"/>
  <c r="R24" i="3" s="1"/>
  <c r="E24" i="3"/>
  <c r="D24" i="3"/>
  <c r="C24" i="3"/>
  <c r="B24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Q21" i="3"/>
  <c r="P21" i="3"/>
  <c r="O21" i="3"/>
  <c r="N21" i="3"/>
  <c r="M21" i="3"/>
  <c r="L21" i="3"/>
  <c r="K21" i="3"/>
  <c r="J21" i="3"/>
  <c r="I21" i="3"/>
  <c r="H21" i="3"/>
  <c r="G21" i="3"/>
  <c r="F21" i="3"/>
  <c r="R21" i="3" s="1"/>
  <c r="E21" i="3"/>
  <c r="D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R20" i="3" s="1"/>
  <c r="E20" i="3"/>
  <c r="D20" i="3"/>
  <c r="C20" i="3"/>
  <c r="B20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Q17" i="3"/>
  <c r="P17" i="3"/>
  <c r="O17" i="3"/>
  <c r="N17" i="3"/>
  <c r="M17" i="3"/>
  <c r="L17" i="3"/>
  <c r="K17" i="3"/>
  <c r="J17" i="3"/>
  <c r="I17" i="3"/>
  <c r="H17" i="3"/>
  <c r="G17" i="3"/>
  <c r="F17" i="3"/>
  <c r="R17" i="3" s="1"/>
  <c r="E17" i="3"/>
  <c r="D17" i="3"/>
  <c r="C17" i="3"/>
  <c r="B17" i="3"/>
  <c r="Q16" i="3"/>
  <c r="P16" i="3"/>
  <c r="O16" i="3"/>
  <c r="N16" i="3"/>
  <c r="M16" i="3"/>
  <c r="L16" i="3"/>
  <c r="K16" i="3"/>
  <c r="J16" i="3"/>
  <c r="I16" i="3"/>
  <c r="H16" i="3"/>
  <c r="G16" i="3"/>
  <c r="F16" i="3"/>
  <c r="R16" i="3" s="1"/>
  <c r="E16" i="3"/>
  <c r="D16" i="3"/>
  <c r="C16" i="3"/>
  <c r="B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Q13" i="3"/>
  <c r="P13" i="3"/>
  <c r="O13" i="3"/>
  <c r="N13" i="3"/>
  <c r="M13" i="3"/>
  <c r="L13" i="3"/>
  <c r="K13" i="3"/>
  <c r="J13" i="3"/>
  <c r="I13" i="3"/>
  <c r="H13" i="3"/>
  <c r="G13" i="3"/>
  <c r="F13" i="3"/>
  <c r="R13" i="3" s="1"/>
  <c r="E13" i="3"/>
  <c r="D13" i="3"/>
  <c r="C13" i="3"/>
  <c r="B13" i="3"/>
  <c r="Q12" i="3"/>
  <c r="P12" i="3"/>
  <c r="O12" i="3"/>
  <c r="N12" i="3"/>
  <c r="M12" i="3"/>
  <c r="L12" i="3"/>
  <c r="K12" i="3"/>
  <c r="J12" i="3"/>
  <c r="I12" i="3"/>
  <c r="H12" i="3"/>
  <c r="G12" i="3"/>
  <c r="F12" i="3"/>
  <c r="R12" i="3" s="1"/>
  <c r="E12" i="3"/>
  <c r="D12" i="3"/>
  <c r="C12" i="3"/>
  <c r="B12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Q9" i="3"/>
  <c r="P9" i="3"/>
  <c r="O9" i="3"/>
  <c r="N9" i="3"/>
  <c r="M9" i="3"/>
  <c r="L9" i="3"/>
  <c r="K9" i="3"/>
  <c r="J9" i="3"/>
  <c r="I9" i="3"/>
  <c r="H9" i="3"/>
  <c r="G9" i="3"/>
  <c r="F9" i="3"/>
  <c r="R9" i="3" s="1"/>
  <c r="E9" i="3"/>
  <c r="D9" i="3"/>
  <c r="C9" i="3"/>
  <c r="B9" i="3"/>
  <c r="Q8" i="3"/>
  <c r="P8" i="3"/>
  <c r="O8" i="3"/>
  <c r="N8" i="3"/>
  <c r="M8" i="3"/>
  <c r="L8" i="3"/>
  <c r="K8" i="3"/>
  <c r="J8" i="3"/>
  <c r="I8" i="3"/>
  <c r="H8" i="3"/>
  <c r="G8" i="3"/>
  <c r="F8" i="3"/>
  <c r="R8" i="3" s="1"/>
  <c r="E8" i="3"/>
  <c r="D8" i="3"/>
  <c r="C8" i="3"/>
  <c r="B8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Q149" i="2"/>
  <c r="P149" i="2"/>
  <c r="P40" i="2" s="1"/>
  <c r="O149" i="2"/>
  <c r="N149" i="2"/>
  <c r="M149" i="2"/>
  <c r="L149" i="2"/>
  <c r="L40" i="2" s="1"/>
  <c r="K149" i="2"/>
  <c r="K40" i="2" s="1"/>
  <c r="J149" i="2"/>
  <c r="I149" i="2"/>
  <c r="H149" i="2"/>
  <c r="H40" i="2" s="1"/>
  <c r="G149" i="2"/>
  <c r="G40" i="2" s="1"/>
  <c r="F149" i="2"/>
  <c r="E149" i="2"/>
  <c r="D149" i="2"/>
  <c r="N40" i="2" s="1"/>
  <c r="O40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R39" i="2" s="1"/>
  <c r="D39" i="2"/>
  <c r="C39" i="2"/>
  <c r="B39" i="2"/>
  <c r="Q38" i="2"/>
  <c r="P38" i="2"/>
  <c r="O38" i="2"/>
  <c r="N38" i="2"/>
  <c r="M38" i="2"/>
  <c r="L38" i="2"/>
  <c r="K38" i="2"/>
  <c r="J38" i="2"/>
  <c r="I38" i="2"/>
  <c r="H38" i="2"/>
  <c r="G38" i="2"/>
  <c r="F38" i="2"/>
  <c r="R38" i="2" s="1"/>
  <c r="E38" i="2"/>
  <c r="D38" i="2"/>
  <c r="C38" i="2"/>
  <c r="B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R37" i="2" s="1"/>
  <c r="D37" i="2"/>
  <c r="C37" i="2"/>
  <c r="B37" i="2"/>
  <c r="Q36" i="2"/>
  <c r="P36" i="2"/>
  <c r="O36" i="2"/>
  <c r="N36" i="2"/>
  <c r="M36" i="2"/>
  <c r="L36" i="2"/>
  <c r="K36" i="2"/>
  <c r="J36" i="2"/>
  <c r="I36" i="2"/>
  <c r="H36" i="2"/>
  <c r="G36" i="2"/>
  <c r="F36" i="2"/>
  <c r="R36" i="2" s="1"/>
  <c r="E36" i="2"/>
  <c r="D36" i="2"/>
  <c r="C36" i="2"/>
  <c r="B36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R35" i="2" s="1"/>
  <c r="D35" i="2"/>
  <c r="C35" i="2"/>
  <c r="B35" i="2"/>
  <c r="Q34" i="2"/>
  <c r="P34" i="2"/>
  <c r="O34" i="2"/>
  <c r="N34" i="2"/>
  <c r="M34" i="2"/>
  <c r="L34" i="2"/>
  <c r="K34" i="2"/>
  <c r="J34" i="2"/>
  <c r="I34" i="2"/>
  <c r="H34" i="2"/>
  <c r="G34" i="2"/>
  <c r="F34" i="2"/>
  <c r="R34" i="2" s="1"/>
  <c r="E34" i="2"/>
  <c r="D34" i="2"/>
  <c r="C34" i="2"/>
  <c r="B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R33" i="2" s="1"/>
  <c r="D33" i="2"/>
  <c r="C33" i="2"/>
  <c r="B33" i="2"/>
  <c r="Q32" i="2"/>
  <c r="P32" i="2"/>
  <c r="O32" i="2"/>
  <c r="N32" i="2"/>
  <c r="M32" i="2"/>
  <c r="L32" i="2"/>
  <c r="K32" i="2"/>
  <c r="J32" i="2"/>
  <c r="I32" i="2"/>
  <c r="H32" i="2"/>
  <c r="G32" i="2"/>
  <c r="F32" i="2"/>
  <c r="R32" i="2" s="1"/>
  <c r="E32" i="2"/>
  <c r="D32" i="2"/>
  <c r="C32" i="2"/>
  <c r="B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R31" i="2" s="1"/>
  <c r="D31" i="2"/>
  <c r="C31" i="2"/>
  <c r="B31" i="2"/>
  <c r="Q30" i="2"/>
  <c r="P30" i="2"/>
  <c r="O30" i="2"/>
  <c r="N30" i="2"/>
  <c r="M30" i="2"/>
  <c r="L30" i="2"/>
  <c r="K30" i="2"/>
  <c r="J30" i="2"/>
  <c r="I30" i="2"/>
  <c r="H30" i="2"/>
  <c r="G30" i="2"/>
  <c r="F30" i="2"/>
  <c r="R30" i="2" s="1"/>
  <c r="E30" i="2"/>
  <c r="D30" i="2"/>
  <c r="C30" i="2"/>
  <c r="B30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R29" i="2" s="1"/>
  <c r="D29" i="2"/>
  <c r="C29" i="2"/>
  <c r="B29" i="2"/>
  <c r="Q28" i="2"/>
  <c r="P28" i="2"/>
  <c r="O28" i="2"/>
  <c r="N28" i="2"/>
  <c r="M28" i="2"/>
  <c r="L28" i="2"/>
  <c r="K28" i="2"/>
  <c r="J28" i="2"/>
  <c r="I28" i="2"/>
  <c r="H28" i="2"/>
  <c r="G28" i="2"/>
  <c r="F28" i="2"/>
  <c r="R28" i="2" s="1"/>
  <c r="E28" i="2"/>
  <c r="D28" i="2"/>
  <c r="C28" i="2"/>
  <c r="B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R27" i="2" s="1"/>
  <c r="D27" i="2"/>
  <c r="C27" i="2"/>
  <c r="B27" i="2"/>
  <c r="Q26" i="2"/>
  <c r="P26" i="2"/>
  <c r="O26" i="2"/>
  <c r="N26" i="2"/>
  <c r="M26" i="2"/>
  <c r="L26" i="2"/>
  <c r="K26" i="2"/>
  <c r="J26" i="2"/>
  <c r="I26" i="2"/>
  <c r="H26" i="2"/>
  <c r="G26" i="2"/>
  <c r="F26" i="2"/>
  <c r="R26" i="2" s="1"/>
  <c r="E26" i="2"/>
  <c r="D26" i="2"/>
  <c r="C26" i="2"/>
  <c r="B26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R25" i="2" s="1"/>
  <c r="D25" i="2"/>
  <c r="C25" i="2"/>
  <c r="B25" i="2"/>
  <c r="Q24" i="2"/>
  <c r="P24" i="2"/>
  <c r="O24" i="2"/>
  <c r="N24" i="2"/>
  <c r="M24" i="2"/>
  <c r="L24" i="2"/>
  <c r="K24" i="2"/>
  <c r="J24" i="2"/>
  <c r="I24" i="2"/>
  <c r="H24" i="2"/>
  <c r="G24" i="2"/>
  <c r="F24" i="2"/>
  <c r="R24" i="2" s="1"/>
  <c r="E24" i="2"/>
  <c r="D24" i="2"/>
  <c r="C24" i="2"/>
  <c r="B24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R23" i="2" s="1"/>
  <c r="D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R22" i="2" s="1"/>
  <c r="E22" i="2"/>
  <c r="D22" i="2"/>
  <c r="C22" i="2"/>
  <c r="B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R21" i="2" s="1"/>
  <c r="D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R20" i="2" s="1"/>
  <c r="E20" i="2"/>
  <c r="D20" i="2"/>
  <c r="C20" i="2"/>
  <c r="B20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R19" i="2" s="1"/>
  <c r="D19" i="2"/>
  <c r="C19" i="2"/>
  <c r="B19" i="2"/>
  <c r="Q18" i="2"/>
  <c r="P18" i="2"/>
  <c r="O18" i="2"/>
  <c r="N18" i="2"/>
  <c r="M18" i="2"/>
  <c r="L18" i="2"/>
  <c r="K18" i="2"/>
  <c r="J18" i="2"/>
  <c r="I18" i="2"/>
  <c r="H18" i="2"/>
  <c r="G18" i="2"/>
  <c r="F18" i="2"/>
  <c r="R18" i="2" s="1"/>
  <c r="E18" i="2"/>
  <c r="D18" i="2"/>
  <c r="C18" i="2"/>
  <c r="B18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D17" i="2"/>
  <c r="C17" i="2"/>
  <c r="B17" i="2"/>
  <c r="Q16" i="2"/>
  <c r="P16" i="2"/>
  <c r="O16" i="2"/>
  <c r="N16" i="2"/>
  <c r="M16" i="2"/>
  <c r="L16" i="2"/>
  <c r="K16" i="2"/>
  <c r="J16" i="2"/>
  <c r="I16" i="2"/>
  <c r="H16" i="2"/>
  <c r="G16" i="2"/>
  <c r="F16" i="2"/>
  <c r="R16" i="2" s="1"/>
  <c r="E16" i="2"/>
  <c r="D16" i="2"/>
  <c r="C16" i="2"/>
  <c r="B16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R15" i="2" s="1"/>
  <c r="D15" i="2"/>
  <c r="C15" i="2"/>
  <c r="B15" i="2"/>
  <c r="Q14" i="2"/>
  <c r="P14" i="2"/>
  <c r="O14" i="2"/>
  <c r="N14" i="2"/>
  <c r="M14" i="2"/>
  <c r="L14" i="2"/>
  <c r="K14" i="2"/>
  <c r="J14" i="2"/>
  <c r="I14" i="2"/>
  <c r="H14" i="2"/>
  <c r="G14" i="2"/>
  <c r="F14" i="2"/>
  <c r="R14" i="2" s="1"/>
  <c r="E14" i="2"/>
  <c r="D14" i="2"/>
  <c r="C14" i="2"/>
  <c r="B14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R13" i="2" s="1"/>
  <c r="D13" i="2"/>
  <c r="C13" i="2"/>
  <c r="B13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D12" i="2"/>
  <c r="C12" i="2"/>
  <c r="B12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D11" i="2"/>
  <c r="C11" i="2"/>
  <c r="B11" i="2"/>
  <c r="Q10" i="2"/>
  <c r="P10" i="2"/>
  <c r="O10" i="2"/>
  <c r="N10" i="2"/>
  <c r="M10" i="2"/>
  <c r="L10" i="2"/>
  <c r="K10" i="2"/>
  <c r="J10" i="2"/>
  <c r="I10" i="2"/>
  <c r="H10" i="2"/>
  <c r="G10" i="2"/>
  <c r="F10" i="2"/>
  <c r="R10" i="2" s="1"/>
  <c r="E10" i="2"/>
  <c r="D10" i="2"/>
  <c r="C10" i="2"/>
  <c r="B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Q8" i="2"/>
  <c r="P8" i="2"/>
  <c r="O8" i="2"/>
  <c r="N8" i="2"/>
  <c r="M8" i="2"/>
  <c r="L8" i="2"/>
  <c r="K8" i="2"/>
  <c r="J8" i="2"/>
  <c r="I8" i="2"/>
  <c r="H8" i="2"/>
  <c r="G8" i="2"/>
  <c r="F8" i="2"/>
  <c r="E8" i="2"/>
  <c r="R8" i="2" s="1"/>
  <c r="D8" i="2"/>
  <c r="C8" i="2"/>
  <c r="B8" i="2"/>
  <c r="Q7" i="2"/>
  <c r="P7" i="2"/>
  <c r="O7" i="2"/>
  <c r="N7" i="2"/>
  <c r="M7" i="2"/>
  <c r="L7" i="2"/>
  <c r="K7" i="2"/>
  <c r="J7" i="2"/>
  <c r="I7" i="2"/>
  <c r="H7" i="2"/>
  <c r="G7" i="2"/>
  <c r="F7" i="2"/>
  <c r="E7" i="2"/>
  <c r="R7" i="2" s="1"/>
  <c r="D7" i="2"/>
  <c r="C7" i="2"/>
  <c r="B7" i="2"/>
  <c r="Q6" i="2"/>
  <c r="P6" i="2"/>
  <c r="O6" i="2"/>
  <c r="N6" i="2"/>
  <c r="M6" i="2"/>
  <c r="L6" i="2"/>
  <c r="K6" i="2"/>
  <c r="J6" i="2"/>
  <c r="I6" i="2"/>
  <c r="H6" i="2"/>
  <c r="G6" i="2"/>
  <c r="F6" i="2"/>
  <c r="R6" i="2" s="1"/>
  <c r="E6" i="2"/>
  <c r="D6" i="2"/>
  <c r="C6" i="2"/>
  <c r="B6" i="2"/>
  <c r="Q5" i="2"/>
  <c r="P5" i="2"/>
  <c r="O5" i="2"/>
  <c r="N5" i="2"/>
  <c r="M5" i="2"/>
  <c r="L5" i="2"/>
  <c r="K5" i="2"/>
  <c r="J5" i="2"/>
  <c r="I5" i="2"/>
  <c r="H5" i="2"/>
  <c r="G5" i="2"/>
  <c r="F5" i="2"/>
  <c r="E5" i="2"/>
  <c r="R5" i="2" s="1"/>
  <c r="D5" i="2"/>
  <c r="C5" i="2"/>
  <c r="B5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R9" i="2" l="1"/>
  <c r="N40" i="3"/>
  <c r="I40" i="3"/>
  <c r="M40" i="3"/>
  <c r="G40" i="3"/>
  <c r="K40" i="3"/>
  <c r="H40" i="3"/>
  <c r="L40" i="3"/>
  <c r="P40" i="3"/>
  <c r="R5" i="3"/>
  <c r="E40" i="3"/>
  <c r="R6" i="3"/>
  <c r="R7" i="3"/>
  <c r="R10" i="3"/>
  <c r="R11" i="3"/>
  <c r="R14" i="3"/>
  <c r="R15" i="3"/>
  <c r="R18" i="3"/>
  <c r="R19" i="3"/>
  <c r="R22" i="3"/>
  <c r="R23" i="3"/>
  <c r="R25" i="3"/>
  <c r="Q40" i="3"/>
  <c r="O40" i="3"/>
  <c r="F40" i="3"/>
  <c r="J40" i="3"/>
  <c r="E40" i="2"/>
  <c r="I40" i="2"/>
  <c r="M40" i="2"/>
  <c r="Q40" i="2"/>
  <c r="F40" i="2"/>
  <c r="J40" i="2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5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B39" i="1"/>
  <c r="B38" i="1"/>
  <c r="B37" i="1"/>
  <c r="B36" i="1"/>
  <c r="B35" i="1"/>
  <c r="B34" i="1"/>
  <c r="B33" i="1"/>
  <c r="B32" i="1"/>
  <c r="B31" i="1"/>
  <c r="B30" i="1"/>
  <c r="B29" i="1"/>
  <c r="E7" i="1"/>
  <c r="E6" i="1"/>
  <c r="E5" i="1"/>
  <c r="F5" i="1"/>
  <c r="Q38" i="1"/>
  <c r="P38" i="1"/>
  <c r="O38" i="1"/>
  <c r="N38" i="1"/>
  <c r="M38" i="1"/>
  <c r="L38" i="1"/>
  <c r="K38" i="1"/>
  <c r="J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Q36" i="1"/>
  <c r="P36" i="1"/>
  <c r="O36" i="1"/>
  <c r="N36" i="1"/>
  <c r="M36" i="1"/>
  <c r="L36" i="1"/>
  <c r="K36" i="1"/>
  <c r="J36" i="1"/>
  <c r="I36" i="1"/>
  <c r="H36" i="1"/>
  <c r="G36" i="1"/>
  <c r="F36" i="1"/>
  <c r="Q35" i="1"/>
  <c r="P35" i="1"/>
  <c r="O35" i="1"/>
  <c r="N35" i="1"/>
  <c r="M35" i="1"/>
  <c r="L35" i="1"/>
  <c r="K35" i="1"/>
  <c r="J35" i="1"/>
  <c r="I35" i="1"/>
  <c r="H35" i="1"/>
  <c r="G35" i="1"/>
  <c r="F35" i="1"/>
  <c r="Q34" i="1"/>
  <c r="P34" i="1"/>
  <c r="O34" i="1"/>
  <c r="N34" i="1"/>
  <c r="M34" i="1"/>
  <c r="L34" i="1"/>
  <c r="K34" i="1"/>
  <c r="J34" i="1"/>
  <c r="I34" i="1"/>
  <c r="H34" i="1"/>
  <c r="G34" i="1"/>
  <c r="F34" i="1"/>
  <c r="Q33" i="1"/>
  <c r="P33" i="1"/>
  <c r="O33" i="1"/>
  <c r="N33" i="1"/>
  <c r="M33" i="1"/>
  <c r="L33" i="1"/>
  <c r="K33" i="1"/>
  <c r="J33" i="1"/>
  <c r="I33" i="1"/>
  <c r="H33" i="1"/>
  <c r="G33" i="1"/>
  <c r="F33" i="1"/>
  <c r="Q32" i="1"/>
  <c r="P32" i="1"/>
  <c r="O32" i="1"/>
  <c r="N32" i="1"/>
  <c r="M32" i="1"/>
  <c r="L32" i="1"/>
  <c r="K32" i="1"/>
  <c r="J32" i="1"/>
  <c r="I32" i="1"/>
  <c r="H32" i="1"/>
  <c r="G32" i="1"/>
  <c r="F32" i="1"/>
  <c r="Q31" i="1"/>
  <c r="P31" i="1"/>
  <c r="O31" i="1"/>
  <c r="N31" i="1"/>
  <c r="M31" i="1"/>
  <c r="L31" i="1"/>
  <c r="K31" i="1"/>
  <c r="J31" i="1"/>
  <c r="I31" i="1"/>
  <c r="H31" i="1"/>
  <c r="G31" i="1"/>
  <c r="F31" i="1"/>
  <c r="Q30" i="1"/>
  <c r="P30" i="1"/>
  <c r="O30" i="1"/>
  <c r="N30" i="1"/>
  <c r="M30" i="1"/>
  <c r="L30" i="1"/>
  <c r="K30" i="1"/>
  <c r="J30" i="1"/>
  <c r="I30" i="1"/>
  <c r="H30" i="1"/>
  <c r="G30" i="1"/>
  <c r="F30" i="1"/>
  <c r="Q29" i="1"/>
  <c r="P29" i="1"/>
  <c r="O29" i="1"/>
  <c r="N29" i="1"/>
  <c r="M29" i="1"/>
  <c r="L29" i="1"/>
  <c r="K29" i="1"/>
  <c r="J29" i="1"/>
  <c r="I29" i="1"/>
  <c r="H29" i="1"/>
  <c r="G29" i="1"/>
  <c r="F29" i="1"/>
  <c r="Q28" i="1"/>
  <c r="P28" i="1"/>
  <c r="O28" i="1"/>
  <c r="N28" i="1"/>
  <c r="M28" i="1"/>
  <c r="L28" i="1"/>
  <c r="K28" i="1"/>
  <c r="J28" i="1"/>
  <c r="I28" i="1"/>
  <c r="H28" i="1"/>
  <c r="G28" i="1"/>
  <c r="F28" i="1"/>
  <c r="Q27" i="1"/>
  <c r="P27" i="1"/>
  <c r="O27" i="1"/>
  <c r="N27" i="1"/>
  <c r="M27" i="1"/>
  <c r="L27" i="1"/>
  <c r="K27" i="1"/>
  <c r="J27" i="1"/>
  <c r="I27" i="1"/>
  <c r="H27" i="1"/>
  <c r="G27" i="1"/>
  <c r="F27" i="1"/>
  <c r="Q26" i="1"/>
  <c r="P26" i="1"/>
  <c r="O26" i="1"/>
  <c r="N26" i="1"/>
  <c r="M26" i="1"/>
  <c r="L26" i="1"/>
  <c r="K26" i="1"/>
  <c r="J26" i="1"/>
  <c r="I26" i="1"/>
  <c r="H26" i="1"/>
  <c r="G26" i="1"/>
  <c r="F26" i="1"/>
  <c r="Q25" i="1"/>
  <c r="P25" i="1"/>
  <c r="O25" i="1"/>
  <c r="N25" i="1"/>
  <c r="M25" i="1"/>
  <c r="L25" i="1"/>
  <c r="K25" i="1"/>
  <c r="J25" i="1"/>
  <c r="I25" i="1"/>
  <c r="H25" i="1"/>
  <c r="G25" i="1"/>
  <c r="F25" i="1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Q19" i="1"/>
  <c r="P19" i="1"/>
  <c r="O19" i="1"/>
  <c r="N19" i="1"/>
  <c r="M19" i="1"/>
  <c r="L19" i="1"/>
  <c r="K19" i="1"/>
  <c r="J19" i="1"/>
  <c r="I19" i="1"/>
  <c r="H19" i="1"/>
  <c r="G19" i="1"/>
  <c r="F19" i="1"/>
  <c r="Q18" i="1"/>
  <c r="P18" i="1"/>
  <c r="O18" i="1"/>
  <c r="N18" i="1"/>
  <c r="M18" i="1"/>
  <c r="L18" i="1"/>
  <c r="K18" i="1"/>
  <c r="J18" i="1"/>
  <c r="I18" i="1"/>
  <c r="H18" i="1"/>
  <c r="G18" i="1"/>
  <c r="F18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Q14" i="1"/>
  <c r="P14" i="1"/>
  <c r="O14" i="1"/>
  <c r="N14" i="1"/>
  <c r="M14" i="1"/>
  <c r="L14" i="1"/>
  <c r="K14" i="1"/>
  <c r="J14" i="1"/>
  <c r="I14" i="1"/>
  <c r="H14" i="1"/>
  <c r="G14" i="1"/>
  <c r="F14" i="1"/>
  <c r="Q13" i="1"/>
  <c r="P13" i="1"/>
  <c r="O13" i="1"/>
  <c r="N13" i="1"/>
  <c r="M13" i="1"/>
  <c r="L13" i="1"/>
  <c r="K13" i="1"/>
  <c r="J13" i="1"/>
  <c r="I13" i="1"/>
  <c r="H13" i="1"/>
  <c r="G13" i="1"/>
  <c r="F13" i="1"/>
  <c r="Q12" i="1"/>
  <c r="P12" i="1"/>
  <c r="O12" i="1"/>
  <c r="N12" i="1"/>
  <c r="M12" i="1"/>
  <c r="L12" i="1"/>
  <c r="K12" i="1"/>
  <c r="J12" i="1"/>
  <c r="I12" i="1"/>
  <c r="H12" i="1"/>
  <c r="G12" i="1"/>
  <c r="F12" i="1"/>
  <c r="Q11" i="1"/>
  <c r="P11" i="1"/>
  <c r="O11" i="1"/>
  <c r="N11" i="1"/>
  <c r="M11" i="1"/>
  <c r="L11" i="1"/>
  <c r="K11" i="1"/>
  <c r="J11" i="1"/>
  <c r="I11" i="1"/>
  <c r="H11" i="1"/>
  <c r="G11" i="1"/>
  <c r="F11" i="1"/>
  <c r="Q10" i="1"/>
  <c r="P10" i="1"/>
  <c r="O10" i="1"/>
  <c r="N10" i="1"/>
  <c r="M10" i="1"/>
  <c r="L10" i="1"/>
  <c r="K10" i="1"/>
  <c r="J10" i="1"/>
  <c r="I10" i="1"/>
  <c r="H10" i="1"/>
  <c r="G10" i="1"/>
  <c r="F10" i="1"/>
  <c r="Q9" i="1"/>
  <c r="P9" i="1"/>
  <c r="O9" i="1"/>
  <c r="N9" i="1"/>
  <c r="M9" i="1"/>
  <c r="L9" i="1"/>
  <c r="K9" i="1"/>
  <c r="J9" i="1"/>
  <c r="I9" i="1"/>
  <c r="H9" i="1"/>
  <c r="G9" i="1"/>
  <c r="F9" i="1"/>
  <c r="Q8" i="1"/>
  <c r="P8" i="1"/>
  <c r="O8" i="1"/>
  <c r="N8" i="1"/>
  <c r="M8" i="1"/>
  <c r="L8" i="1"/>
  <c r="K8" i="1"/>
  <c r="J8" i="1"/>
  <c r="I8" i="1"/>
  <c r="H8" i="1"/>
  <c r="G8" i="1"/>
  <c r="F8" i="1"/>
  <c r="Q7" i="1"/>
  <c r="P7" i="1"/>
  <c r="O7" i="1"/>
  <c r="N7" i="1"/>
  <c r="M7" i="1"/>
  <c r="L7" i="1"/>
  <c r="K7" i="1"/>
  <c r="J7" i="1"/>
  <c r="I7" i="1"/>
  <c r="H7" i="1"/>
  <c r="G7" i="1"/>
  <c r="F7" i="1"/>
  <c r="Q6" i="1"/>
  <c r="P6" i="1"/>
  <c r="O6" i="1"/>
  <c r="N6" i="1"/>
  <c r="M6" i="1"/>
  <c r="L6" i="1"/>
  <c r="K6" i="1"/>
  <c r="J6" i="1"/>
  <c r="I6" i="1"/>
  <c r="H6" i="1"/>
  <c r="G6" i="1"/>
  <c r="F6" i="1"/>
  <c r="Q5" i="1"/>
  <c r="P5" i="1"/>
  <c r="O5" i="1"/>
  <c r="N5" i="1"/>
  <c r="M5" i="1"/>
  <c r="L5" i="1"/>
  <c r="K5" i="1"/>
  <c r="J5" i="1"/>
  <c r="I5" i="1"/>
  <c r="H5" i="1"/>
  <c r="G5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B28" i="1"/>
  <c r="B27" i="1"/>
  <c r="R40" i="3" l="1"/>
  <c r="R40" i="2"/>
  <c r="R30" i="1"/>
  <c r="R38" i="1"/>
  <c r="R14" i="1"/>
  <c r="R22" i="1"/>
  <c r="R11" i="1"/>
  <c r="R19" i="1"/>
  <c r="R27" i="1"/>
  <c r="R35" i="1"/>
  <c r="R31" i="1"/>
  <c r="R23" i="1"/>
  <c r="R8" i="1"/>
  <c r="R33" i="1"/>
  <c r="R7" i="1"/>
  <c r="R24" i="1"/>
  <c r="R9" i="1"/>
  <c r="R15" i="1"/>
  <c r="R16" i="1"/>
  <c r="R25" i="1"/>
  <c r="R12" i="1"/>
  <c r="R20" i="1"/>
  <c r="R28" i="1"/>
  <c r="R36" i="1"/>
  <c r="R32" i="1"/>
  <c r="R6" i="1"/>
  <c r="R17" i="1"/>
  <c r="R39" i="1"/>
  <c r="R13" i="1"/>
  <c r="R21" i="1"/>
  <c r="R29" i="1"/>
  <c r="R37" i="1"/>
  <c r="R10" i="1"/>
  <c r="R18" i="1"/>
  <c r="R26" i="1"/>
  <c r="R34" i="1"/>
  <c r="M40" i="1"/>
  <c r="R5" i="1"/>
  <c r="O40" i="1"/>
  <c r="N40" i="1"/>
  <c r="K40" i="1"/>
  <c r="J40" i="1"/>
  <c r="E40" i="1"/>
  <c r="L40" i="1"/>
  <c r="Q40" i="1"/>
  <c r="P40" i="1"/>
  <c r="G40" i="1"/>
  <c r="H40" i="1"/>
  <c r="F40" i="1"/>
  <c r="I40" i="1"/>
  <c r="R40" i="1" l="1"/>
</calcChain>
</file>

<file path=xl/sharedStrings.xml><?xml version="1.0" encoding="utf-8"?>
<sst xmlns="http://schemas.openxmlformats.org/spreadsheetml/2006/main" count="245" uniqueCount="124">
  <si>
    <t>แบบสรุปรายงานผลระดับคะแนน</t>
  </si>
  <si>
    <t>หลักสูตร</t>
  </si>
  <si>
    <t>รหัสวิชา</t>
  </si>
  <si>
    <t>ชื่อวิชา</t>
  </si>
  <si>
    <t>A</t>
  </si>
  <si>
    <t>B</t>
  </si>
  <si>
    <t>C</t>
  </si>
  <si>
    <t>D</t>
  </si>
  <si>
    <t>F</t>
  </si>
  <si>
    <t>I</t>
  </si>
  <si>
    <t>W</t>
  </si>
  <si>
    <t>จำนวนน.ศ.</t>
  </si>
  <si>
    <t>การกระจายของระดับคะแนน (ร้อยละ)</t>
  </si>
  <si>
    <t>ค่าเฉลี่ยการกระจายผลระดับคะแนน</t>
  </si>
  <si>
    <t>S</t>
  </si>
  <si>
    <t>U</t>
  </si>
  <si>
    <t>AU</t>
  </si>
  <si>
    <t>ที่</t>
  </si>
  <si>
    <t>กราฟค่าเฉลี่ยการกระจายผลระดับคะแนน</t>
  </si>
  <si>
    <t>การบันทึกข้อมูล ให้ดำเนินการดังนี้</t>
  </si>
  <si>
    <t>จำนวนน.ศ.ที่ได้ในแต่ละเกรด (คน)</t>
  </si>
  <si>
    <t>อาจารย์ผู้รับผิดชอบหลักสูตร ได้ประชุมทบทวนการวัดผลและการประเมินผลการศึกษาในแต่ละรายวิชา ซึ่งเป็นไปตามหลักเกณฑ์ที่กำหนดไว้ในรายละเอียดหลักสูตร (มคอ.2) หมวดที่ 5 หลักเกณฑ์ในการประเมินผลนักศึกษา ทั้งนี้จากการร่วมพิจารณาจากอาจารย์ประจำหลักสูตรแล้ว มีมติว่า</t>
  </si>
  <si>
    <t>1) บันทึกข้อมูล รหัสวิชา และชื่อวิชา (ส่วนสีฟ้า)</t>
  </si>
  <si>
    <t xml:space="preserve">2) บันทึกข้อมูล จำนวน น.ศ. ที่ลงทะเบียน และจำนวน น.ศ. ที่ได้ในแต่ละเกรด (ส่วนสีชมพู) </t>
  </si>
  <si>
    <t xml:space="preserve">3) ประธานหลักสูตรพิมพ์แบบรายงานผลสรุประดับคะแนน และให้กรรมการประจำหลักสูตร 3 ใน 5 คน ลงนาม </t>
  </si>
  <si>
    <r>
      <t>B</t>
    </r>
    <r>
      <rPr>
        <b/>
        <vertAlign val="superscript"/>
        <sz val="12.5"/>
        <color theme="1"/>
        <rFont val="TH Sarabun New"/>
        <family val="2"/>
      </rPr>
      <t>+</t>
    </r>
  </si>
  <si>
    <r>
      <t>C</t>
    </r>
    <r>
      <rPr>
        <b/>
        <vertAlign val="superscript"/>
        <sz val="12.5"/>
        <color theme="1"/>
        <rFont val="TH Sarabun New"/>
        <family val="2"/>
      </rPr>
      <t>+</t>
    </r>
  </si>
  <si>
    <r>
      <t>D</t>
    </r>
    <r>
      <rPr>
        <b/>
        <vertAlign val="superscript"/>
        <sz val="12.5"/>
        <color theme="1"/>
        <rFont val="TH Sarabun New"/>
        <family val="2"/>
      </rPr>
      <t>+</t>
    </r>
  </si>
  <si>
    <t>sum</t>
  </si>
  <si>
    <t>GPAX</t>
  </si>
  <si>
    <r>
      <rPr>
        <sz val="15"/>
        <color theme="1"/>
        <rFont val="Wingdings 2"/>
        <family val="1"/>
        <charset val="2"/>
      </rPr>
      <t>£</t>
    </r>
    <r>
      <rPr>
        <sz val="15"/>
        <color theme="1"/>
        <rFont val="TH Sarabun New"/>
        <family val="2"/>
      </rPr>
      <t xml:space="preserve">    ขอรับรองว่า ผลการศึกษาทุกรายวิชา เป็นไปตามเกณฑ์ที่มหาวิทยาลัยกำหนด</t>
    </r>
  </si>
  <si>
    <t xml:space="preserve">    </t>
  </si>
  <si>
    <t xml:space="preserve">        (ระดับคะแนนในแต่ละรายวิชาอยู่ในช่วง 1.75 - 3.50)</t>
  </si>
  <si>
    <t xml:space="preserve">08-100-001 </t>
  </si>
  <si>
    <t xml:space="preserve">เทคโนโลยีดิจิทัล </t>
  </si>
  <si>
    <t>08-141-103</t>
  </si>
  <si>
    <t xml:space="preserve">การเขียนโปรแกรมคอมพิวเตอร์เบื้องต้น </t>
  </si>
  <si>
    <t>08-100-009</t>
  </si>
  <si>
    <t>การผลิตสื่อเสียงเพื่อการสื่อสาร</t>
  </si>
  <si>
    <t>08-100-010</t>
  </si>
  <si>
    <t>ปฏิบัติการผลิตสื่อเสียงเพื่อการสื่อสาร</t>
  </si>
  <si>
    <t>08-888-005</t>
  </si>
  <si>
    <t>ปฎิบัติการถ่ายภาพเพื่อการสื่อสาร</t>
  </si>
  <si>
    <t>08-144-305</t>
  </si>
  <si>
    <t>การออกแบบภาพการแสดงผลสำหรับสื่อดิจิทัล</t>
  </si>
  <si>
    <t xml:space="preserve">08-100-004 </t>
  </si>
  <si>
    <t>อิเล็กทรอนิกส์ทางการผลิตสื่อ 2</t>
  </si>
  <si>
    <t xml:space="preserve">08-100-005 </t>
  </si>
  <si>
    <t>ปฏิบัติอิเล็กทรอนิกส์ทางการผลิตสื่อ 2</t>
  </si>
  <si>
    <t xml:space="preserve">08-141-203 </t>
  </si>
  <si>
    <t>ระบบเครือข่ายในงานแสดงประสบการณ์ดิจิทัล</t>
  </si>
  <si>
    <t xml:space="preserve">08-100-009 </t>
  </si>
  <si>
    <t xml:space="preserve">การผลิตสื่อเสียงเพื่อการสื่อสาร </t>
  </si>
  <si>
    <t xml:space="preserve">08-100-010 </t>
  </si>
  <si>
    <t xml:space="preserve">ปฏิบัติการผลิตสื่อเสียงเพื่อการสื่อสาร </t>
  </si>
  <si>
    <t xml:space="preserve">08-142-308 </t>
  </si>
  <si>
    <t xml:space="preserve">การสร้างภาพเคลื่อนไหวสามมิติ </t>
  </si>
  <si>
    <t>08-141-443</t>
  </si>
  <si>
    <t>เทคโนโลยีอุปกรณ์อัจฉริยะในสื่อแสดง</t>
  </si>
  <si>
    <t xml:space="preserve">08-141-309 </t>
  </si>
  <si>
    <t xml:space="preserve">การวางแผนสื่อดิจิทัล </t>
  </si>
  <si>
    <t xml:space="preserve">08-141-310 </t>
  </si>
  <si>
    <t xml:space="preserve">มาตรฐานการจัดการระบบความมั่นคงปลอดภัยในสื่อดิจิทัล </t>
  </si>
  <si>
    <t xml:space="preserve">08-141-311 </t>
  </si>
  <si>
    <t xml:space="preserve">การศึกษาเฉพาะทางเทคโนโลยีสื่อดิจิทัล 1 </t>
  </si>
  <si>
    <t xml:space="preserve">08-888-309 </t>
  </si>
  <si>
    <t>การเตรียมความพร้อมฝึกประสบการณ์ 1</t>
  </si>
  <si>
    <t xml:space="preserve">08-144-303 </t>
  </si>
  <si>
    <t>การพัฒนาแอพพลิเคชั่นบนอุปกรณ์อัจฉริยะ</t>
  </si>
  <si>
    <t xml:space="preserve">08-143-306 </t>
  </si>
  <si>
    <t xml:space="preserve">เทคโนโลยีแสงและเสียงเพื่อการแสดงบนเวที </t>
  </si>
  <si>
    <t xml:space="preserve">08-142-303 </t>
  </si>
  <si>
    <t xml:space="preserve">การออกอากาศด้วยเทคโนโลยีกล้องแบบ ENG </t>
  </si>
  <si>
    <t xml:space="preserve">08-141-307 </t>
  </si>
  <si>
    <t xml:space="preserve">หลักการแพร่ภาพและกระจายเสียงระดับดิจิทัล </t>
  </si>
  <si>
    <t xml:space="preserve">08-888-411 </t>
  </si>
  <si>
    <t>สหกิจศึกษา</t>
  </si>
  <si>
    <t>ทล.บ. (เทคโนโลยีสื่อดิจิทัล)</t>
  </si>
  <si>
    <t>ภาคการศึกษาที่ 2/2563</t>
  </si>
  <si>
    <t xml:space="preserve">     ...............................................................                .............................................................        ............................................................
    (ผู้ช่วยศาสตราจารย์สุพรรณิการ์ ย่องซื่อ)                (อาจารย์ธีรศานต์  ไหลหลั่ง)                  ( อาจารย์ ดร. จิรัฐ มัธยมนันทน์)</t>
  </si>
  <si>
    <t>ภาคการศึกษาที่ 1/2563</t>
  </si>
  <si>
    <t xml:space="preserve">     ...............................................................                .............................................................        ............................................................
    (ผู้ช่วยศาสตราจารย์สุพรรณิการ์ ย่องซื่อ)                (อาจารย์ธีรศานต์  ไหลหลั่ง)                  ( อาจารย์ ชิรพงษ์ ญานุชิตร)</t>
  </si>
  <si>
    <t>08100011</t>
  </si>
  <si>
    <t xml:space="preserve">ความคิดสร้างสรรค์และงานออกแบบ </t>
  </si>
  <si>
    <t>08100012</t>
  </si>
  <si>
    <t>ปฏิบัติการผลิตงานออกแบบ</t>
  </si>
  <si>
    <t>08141102</t>
  </si>
  <si>
    <t>เทคโนโลยีประสบการณ์ดิจิทัล</t>
  </si>
  <si>
    <t>08888001</t>
  </si>
  <si>
    <t>เทคโนโลยีสื่อสารมวลชน</t>
  </si>
  <si>
    <t>08888004</t>
  </si>
  <si>
    <t>การถ่ายภาพเพื่อการสื่อสาร</t>
  </si>
  <si>
    <t>08100006</t>
  </si>
  <si>
    <t>การสร้างภาพเทคนิคพิเศษ</t>
  </si>
  <si>
    <t>08100007</t>
  </si>
  <si>
    <t>ปฏิบัตการสร้างภาพเทคนิคพิเศษ</t>
  </si>
  <si>
    <t>08100008</t>
  </si>
  <si>
    <t>หลักการผลิตสื่อทางภาพและเสียง</t>
  </si>
  <si>
    <t>08142306</t>
  </si>
  <si>
    <t>เทคโนโลยีภาพสามมิติ</t>
  </si>
  <si>
    <t>08144306</t>
  </si>
  <si>
    <t>การเขียนโปรแกรมคอมพิวเตอร์ชั้นสูงเพื่อควบคุมอุปกรณ์</t>
  </si>
  <si>
    <t>08888002</t>
  </si>
  <si>
    <t>แสงและสีเพื่อการบันทึกภาพ</t>
  </si>
  <si>
    <t>08888003</t>
  </si>
  <si>
    <t>ปฏิบัติแสงและสีเพื่อการบันทึกภาพ</t>
  </si>
  <si>
    <t>08141308</t>
  </si>
  <si>
    <t>การเขียนโปรแกรมแบบปฎิสัมพันธ์</t>
  </si>
  <si>
    <t>08142307</t>
  </si>
  <si>
    <t>เทคนิคพิเศษในการผลิตงานดิจิทัลและการประกอบรวมภาพ</t>
  </si>
  <si>
    <t>08143305</t>
  </si>
  <si>
    <t>เทคโนโลยีเพื่องานนำเสนอในสื่อแสดง</t>
  </si>
  <si>
    <t>08144305</t>
  </si>
  <si>
    <t>08141412</t>
  </si>
  <si>
    <t>สัมมนาด้านเทคโนโลยีสื่อดิจิทัล</t>
  </si>
  <si>
    <t>08141413</t>
  </si>
  <si>
    <t>การศึกษาเฉพาะทางเทคโนโลยีสื่อดิจิทัล 2</t>
  </si>
  <si>
    <t>08888103</t>
  </si>
  <si>
    <t>การถ่ายภาพเพื่อการสื่อสาร (ตกค้าง)</t>
  </si>
  <si>
    <t>ภาคการศึกษาที่ 3/2563</t>
  </si>
  <si>
    <t>มาตรฐานการจัดการระบบความมั่นคงปลอดภัยในสื่อดิจิทัล (ตกค้าง)</t>
  </si>
  <si>
    <t xml:space="preserve">     ...............................................................                .............................................................        ............................................................
    (ผู้ช่วยศาสตราจารย์สุพรรณิการ์ ย่องซื่อ)                (อาจารย์ชิรพงษ์ ญานุชิตร)                  ( อาจารย์ ดร. จิรัฐ มัธยมนันทน์)</t>
  </si>
  <si>
    <t xml:space="preserve">08-888-310 </t>
  </si>
  <si>
    <t>การฝึกงาน (ตกค้าง)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</si>
</sst>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sz val="15"/>
      <color theme="1"/>
      <name val="TH Sarabun New"/>
      <family val="2"/>
    </font>
    <font>
      <sz val="15"/>
      <color theme="1"/>
      <name val="Wingdings 2"/>
      <family val="1"/>
      <charset val="2"/>
    </font>
    <font>
      <sz val="15"/>
      <color rgb="FFFF0000"/>
      <name val="TH Sarabun New"/>
      <family val="2"/>
    </font>
    <font>
      <sz val="15"/>
      <color theme="3" tint="0.39997558519241921"/>
      <name val="TH Sarabun New"/>
      <family val="2"/>
    </font>
    <font>
      <sz val="15"/>
      <color rgb="FFFF33CC"/>
      <name val="TH Sarabun New"/>
      <family val="2"/>
    </font>
    <font>
      <b/>
      <sz val="20"/>
      <color theme="1"/>
      <name val="TH Sarabun New"/>
      <family val="2"/>
    </font>
    <font>
      <sz val="12.5"/>
      <color theme="1"/>
      <name val="TH Sarabun New"/>
      <family val="2"/>
    </font>
    <font>
      <b/>
      <sz val="12.5"/>
      <color theme="1"/>
      <name val="TH Sarabun New"/>
      <family val="2"/>
    </font>
    <font>
      <b/>
      <vertAlign val="superscript"/>
      <sz val="12.5"/>
      <color theme="1"/>
      <name val="TH Sarabun New"/>
      <family val="2"/>
    </font>
    <font>
      <b/>
      <sz val="10"/>
      <color theme="1"/>
      <name val="TH Sarabun New"/>
      <family val="2"/>
    </font>
    <font>
      <sz val="12"/>
      <color theme="1"/>
      <name val="TH Sarabun New"/>
      <family val="2"/>
    </font>
    <font>
      <sz val="12.5"/>
      <color theme="1"/>
      <name val="TH SarabunPSK"/>
      <family val="2"/>
    </font>
    <font>
      <sz val="12.5"/>
      <color rgb="FF000000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0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 shrinkToFit="1"/>
    </xf>
    <xf numFmtId="0" fontId="10" fillId="0" borderId="6" xfId="0" applyFont="1" applyBorder="1" applyAlignment="1">
      <alignment vertical="center"/>
    </xf>
    <xf numFmtId="164" fontId="11" fillId="0" borderId="17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6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20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vertic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3" borderId="21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 wrapText="1"/>
    </xf>
    <xf numFmtId="0" fontId="10" fillId="3" borderId="23" xfId="0" applyFont="1" applyFill="1" applyBorder="1"/>
    <xf numFmtId="0" fontId="15" fillId="2" borderId="23" xfId="0" applyFont="1" applyFill="1" applyBorder="1" applyAlignment="1">
      <alignment vertical="center"/>
    </xf>
    <xf numFmtId="0" fontId="16" fillId="3" borderId="23" xfId="0" applyFont="1" applyFill="1" applyBorder="1"/>
    <xf numFmtId="164" fontId="15" fillId="2" borderId="23" xfId="0" applyNumberFormat="1" applyFont="1" applyFill="1" applyBorder="1" applyAlignment="1">
      <alignment vertical="center"/>
    </xf>
    <xf numFmtId="49" fontId="10" fillId="3" borderId="23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7" fillId="3" borderId="23" xfId="0" applyFont="1" applyFill="1" applyBorder="1" applyAlignment="1">
      <alignment vertical="center" wrapText="1"/>
    </xf>
    <xf numFmtId="0" fontId="10" fillId="3" borderId="26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0" fillId="2" borderId="33" xfId="0" applyFont="1" applyFill="1" applyBorder="1" applyAlignment="1">
      <alignment vertical="center"/>
    </xf>
    <xf numFmtId="0" fontId="10" fillId="3" borderId="23" xfId="0" quotePrefix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8" fillId="3" borderId="2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1-2563'!$E$20:$L$20</c:f>
              <c:numCache>
                <c:formatCode>0.0</c:formatCode>
                <c:ptCount val="8"/>
                <c:pt idx="0">
                  <c:v>7.1428571428571432</c:v>
                </c:pt>
                <c:pt idx="1">
                  <c:v>11.904761904761905</c:v>
                </c:pt>
                <c:pt idx="2">
                  <c:v>21.428571428571427</c:v>
                </c:pt>
                <c:pt idx="3">
                  <c:v>21.428571428571427</c:v>
                </c:pt>
                <c:pt idx="4">
                  <c:v>19.047619047619047</c:v>
                </c:pt>
                <c:pt idx="5">
                  <c:v>16.666666666666668</c:v>
                </c:pt>
                <c:pt idx="6">
                  <c:v>2.3809523809523809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8-844C-964F-7638C0020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99488"/>
        <c:axId val="-864304384"/>
      </c:lineChart>
      <c:catAx>
        <c:axId val="-86429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304384"/>
        <c:crosses val="autoZero"/>
        <c:auto val="1"/>
        <c:lblAlgn val="ctr"/>
        <c:lblOffset val="100"/>
        <c:noMultiLvlLbl val="0"/>
      </c:catAx>
      <c:valAx>
        <c:axId val="-86430438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299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1-2563'!$E$40:$L$40</c:f>
              <c:numCache>
                <c:formatCode>0.0</c:formatCode>
                <c:ptCount val="8"/>
                <c:pt idx="0">
                  <c:v>16.988950276243095</c:v>
                </c:pt>
                <c:pt idx="1">
                  <c:v>16.436464088397791</c:v>
                </c:pt>
                <c:pt idx="2">
                  <c:v>17.541436464088399</c:v>
                </c:pt>
                <c:pt idx="3">
                  <c:v>16.022099447513813</c:v>
                </c:pt>
                <c:pt idx="4">
                  <c:v>10.773480662983426</c:v>
                </c:pt>
                <c:pt idx="5">
                  <c:v>5.2486187845303869</c:v>
                </c:pt>
                <c:pt idx="6">
                  <c:v>3.867403314917127</c:v>
                </c:pt>
                <c:pt idx="7">
                  <c:v>3.5911602209944751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6-D44C-80C0-7D4FFF939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7664"/>
        <c:axId val="-799038752"/>
      </c:lineChart>
      <c:catAx>
        <c:axId val="-79903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799038752"/>
        <c:crosses val="autoZero"/>
        <c:auto val="1"/>
        <c:lblAlgn val="ctr"/>
        <c:lblOffset val="100"/>
        <c:noMultiLvlLbl val="0"/>
      </c:catAx>
      <c:valAx>
        <c:axId val="-799038752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crossAx val="-7990376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60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2-2563'!$E$31:$L$31</c:f>
            </c:numRef>
          </c:val>
          <c:smooth val="0"/>
          <c:extLst>
            <c:ext xmlns:c16="http://schemas.microsoft.com/office/drawing/2014/chart" uri="{C3380CC4-5D6E-409C-BE32-E72D297353CC}">
              <c16:uniqueId val="{00000000-7C4D-384A-B344-022A91D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0896"/>
        <c:axId val="-797934704"/>
      </c:lineChart>
      <c:catAx>
        <c:axId val="-79793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704"/>
        <c:crosses val="autoZero"/>
        <c:auto val="1"/>
        <c:lblAlgn val="ctr"/>
        <c:lblOffset val="100"/>
        <c:noMultiLvlLbl val="0"/>
      </c:catAx>
      <c:valAx>
        <c:axId val="-7979347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2-2563'!$E$32:$L$32</c:f>
            </c:numRef>
          </c:val>
          <c:smooth val="0"/>
          <c:extLst>
            <c:ext xmlns:c16="http://schemas.microsoft.com/office/drawing/2014/chart" uri="{C3380CC4-5D6E-409C-BE32-E72D297353CC}">
              <c16:uniqueId val="{00000000-BB33-CD47-B8A5-73EA73761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0144"/>
        <c:axId val="-797933072"/>
      </c:lineChart>
      <c:catAx>
        <c:axId val="-79794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072"/>
        <c:crosses val="autoZero"/>
        <c:auto val="1"/>
        <c:lblAlgn val="ctr"/>
        <c:lblOffset val="100"/>
        <c:noMultiLvlLbl val="0"/>
      </c:catAx>
      <c:valAx>
        <c:axId val="-79793307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1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2-2563'!$E$33:$L$33</c:f>
            </c:numRef>
          </c:val>
          <c:smooth val="0"/>
          <c:extLst>
            <c:ext xmlns:c16="http://schemas.microsoft.com/office/drawing/2014/chart" uri="{C3380CC4-5D6E-409C-BE32-E72D297353CC}">
              <c16:uniqueId val="{00000000-DDF3-ED44-BE76-D75DEAD3C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7968"/>
        <c:axId val="-797929808"/>
      </c:lineChart>
      <c:catAx>
        <c:axId val="-79793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808"/>
        <c:crosses val="autoZero"/>
        <c:auto val="1"/>
        <c:lblAlgn val="ctr"/>
        <c:lblOffset val="100"/>
        <c:noMultiLvlLbl val="0"/>
      </c:catAx>
      <c:valAx>
        <c:axId val="-79792980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9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2-2563'!$E$34:$L$34</c:f>
            </c:numRef>
          </c:val>
          <c:smooth val="0"/>
          <c:extLst>
            <c:ext xmlns:c16="http://schemas.microsoft.com/office/drawing/2014/chart" uri="{C3380CC4-5D6E-409C-BE32-E72D297353CC}">
              <c16:uniqueId val="{00000000-A022-4F4B-A384-7C952972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5248"/>
        <c:axId val="-796932928"/>
      </c:lineChart>
      <c:catAx>
        <c:axId val="-79793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2928"/>
        <c:crosses val="autoZero"/>
        <c:auto val="1"/>
        <c:lblAlgn val="ctr"/>
        <c:lblOffset val="100"/>
        <c:noMultiLvlLbl val="0"/>
      </c:catAx>
      <c:valAx>
        <c:axId val="-7969329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24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2-2563'!$E$35:$L$35</c:f>
            </c:numRef>
          </c:val>
          <c:smooth val="0"/>
          <c:extLst>
            <c:ext xmlns:c16="http://schemas.microsoft.com/office/drawing/2014/chart" uri="{C3380CC4-5D6E-409C-BE32-E72D297353CC}">
              <c16:uniqueId val="{00000000-A797-4343-9126-37B8AB1E2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31296"/>
        <c:axId val="-796924768"/>
      </c:lineChart>
      <c:catAx>
        <c:axId val="-79693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768"/>
        <c:crosses val="autoZero"/>
        <c:auto val="1"/>
        <c:lblAlgn val="ctr"/>
        <c:lblOffset val="100"/>
        <c:noMultiLvlLbl val="0"/>
      </c:catAx>
      <c:valAx>
        <c:axId val="-79692476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2-2563'!$E$36:$L$36</c:f>
            </c:numRef>
          </c:val>
          <c:smooth val="0"/>
          <c:extLst>
            <c:ext xmlns:c16="http://schemas.microsoft.com/office/drawing/2014/chart" uri="{C3380CC4-5D6E-409C-BE32-E72D297353CC}">
              <c16:uniqueId val="{00000000-BEA7-A04C-8F0B-5361216C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4224"/>
        <c:axId val="-796925312"/>
      </c:lineChart>
      <c:catAx>
        <c:axId val="-7969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312"/>
        <c:crosses val="autoZero"/>
        <c:auto val="1"/>
        <c:lblAlgn val="ctr"/>
        <c:lblOffset val="100"/>
        <c:noMultiLvlLbl val="0"/>
      </c:catAx>
      <c:valAx>
        <c:axId val="-79692531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2-2563'!$E$37:$L$37</c:f>
            </c:numRef>
          </c:val>
          <c:smooth val="0"/>
          <c:extLst>
            <c:ext xmlns:c16="http://schemas.microsoft.com/office/drawing/2014/chart" uri="{C3380CC4-5D6E-409C-BE32-E72D297353CC}">
              <c16:uniqueId val="{00000000-77E4-8049-AD83-574E7931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0960"/>
        <c:axId val="-796933472"/>
      </c:lineChart>
      <c:catAx>
        <c:axId val="-79692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3472"/>
        <c:crosses val="autoZero"/>
        <c:auto val="1"/>
        <c:lblAlgn val="ctr"/>
        <c:lblOffset val="100"/>
        <c:noMultiLvlLbl val="0"/>
      </c:catAx>
      <c:valAx>
        <c:axId val="-79693347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096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2-2563'!$E$38:$L$38</c:f>
            </c:numRef>
          </c:val>
          <c:smooth val="0"/>
          <c:extLst>
            <c:ext xmlns:c16="http://schemas.microsoft.com/office/drawing/2014/chart" uri="{C3380CC4-5D6E-409C-BE32-E72D297353CC}">
              <c16:uniqueId val="{00000000-A06C-AB40-86C6-006817809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5856"/>
        <c:axId val="-796926944"/>
      </c:lineChart>
      <c:catAx>
        <c:axId val="-79692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6944"/>
        <c:crosses val="autoZero"/>
        <c:auto val="1"/>
        <c:lblAlgn val="ctr"/>
        <c:lblOffset val="100"/>
        <c:noMultiLvlLbl val="0"/>
      </c:catAx>
      <c:valAx>
        <c:axId val="-79692694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2-2563'!$E$39:$L$39</c:f>
            </c:numRef>
          </c:val>
          <c:smooth val="0"/>
          <c:extLst>
            <c:ext xmlns:c16="http://schemas.microsoft.com/office/drawing/2014/chart" uri="{C3380CC4-5D6E-409C-BE32-E72D297353CC}">
              <c16:uniqueId val="{00000000-BD4C-F847-9DE5-5B9C616B3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31840"/>
        <c:axId val="-796930752"/>
      </c:lineChart>
      <c:catAx>
        <c:axId val="-79693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0752"/>
        <c:crosses val="autoZero"/>
        <c:auto val="1"/>
        <c:lblAlgn val="ctr"/>
        <c:lblOffset val="100"/>
        <c:noMultiLvlLbl val="0"/>
      </c:catAx>
      <c:valAx>
        <c:axId val="-79693075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1-2563'!$E$8:$L$8</c:f>
              <c:numCache>
                <c:formatCode>0.0</c:formatCode>
                <c:ptCount val="8"/>
                <c:pt idx="0">
                  <c:v>18.181818181818183</c:v>
                </c:pt>
                <c:pt idx="1">
                  <c:v>36.363636363636367</c:v>
                </c:pt>
                <c:pt idx="2">
                  <c:v>36.363636363636367</c:v>
                </c:pt>
                <c:pt idx="3">
                  <c:v>30.303030303030305</c:v>
                </c:pt>
                <c:pt idx="4">
                  <c:v>9.0909090909090917</c:v>
                </c:pt>
                <c:pt idx="5">
                  <c:v>3.0303030303030303</c:v>
                </c:pt>
                <c:pt idx="6">
                  <c:v>0</c:v>
                </c:pt>
                <c:pt idx="7">
                  <c:v>3.0303030303030303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1-1C47-88B7-A8327A6F9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8208"/>
        <c:axId val="-799037120"/>
      </c:lineChart>
      <c:catAx>
        <c:axId val="-7990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7120"/>
        <c:crosses val="autoZero"/>
        <c:auto val="1"/>
        <c:lblAlgn val="ctr"/>
        <c:lblOffset val="100"/>
        <c:noMultiLvlLbl val="0"/>
      </c:catAx>
      <c:valAx>
        <c:axId val="-79903712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820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1-2563'!$E$9:$L$9</c:f>
              <c:numCache>
                <c:formatCode>0.0</c:formatCode>
                <c:ptCount val="8"/>
                <c:pt idx="0">
                  <c:v>9.0909090909090917</c:v>
                </c:pt>
                <c:pt idx="1">
                  <c:v>9.0909090909090917</c:v>
                </c:pt>
                <c:pt idx="2">
                  <c:v>6.0606060606060606</c:v>
                </c:pt>
                <c:pt idx="3">
                  <c:v>9.0909090909090917</c:v>
                </c:pt>
                <c:pt idx="4">
                  <c:v>3.0303030303030303</c:v>
                </c:pt>
                <c:pt idx="5">
                  <c:v>0</c:v>
                </c:pt>
                <c:pt idx="6">
                  <c:v>6.0606060606060606</c:v>
                </c:pt>
                <c:pt idx="7">
                  <c:v>9.0909090909090917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E5-9C44-951A-8FADBAFF4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576"/>
        <c:axId val="-799034400"/>
      </c:lineChart>
      <c:catAx>
        <c:axId val="-79903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400"/>
        <c:crosses val="autoZero"/>
        <c:auto val="1"/>
        <c:lblAlgn val="ctr"/>
        <c:lblOffset val="100"/>
        <c:noMultiLvlLbl val="0"/>
      </c:catAx>
      <c:valAx>
        <c:axId val="-7990344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5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1-2563'!$E$10:$L$10</c:f>
              <c:numCache>
                <c:formatCode>0.0</c:formatCode>
                <c:ptCount val="8"/>
                <c:pt idx="0">
                  <c:v>9.0909090909090917</c:v>
                </c:pt>
                <c:pt idx="1">
                  <c:v>9.0909090909090917</c:v>
                </c:pt>
                <c:pt idx="2">
                  <c:v>27.272727272727273</c:v>
                </c:pt>
                <c:pt idx="3">
                  <c:v>12.121212121212121</c:v>
                </c:pt>
                <c:pt idx="4">
                  <c:v>21.212121212121211</c:v>
                </c:pt>
                <c:pt idx="5">
                  <c:v>9.0909090909090917</c:v>
                </c:pt>
                <c:pt idx="6">
                  <c:v>3.0303030303030303</c:v>
                </c:pt>
                <c:pt idx="7">
                  <c:v>9.0909090909090917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23-8C41-88DC-9E345BB0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768"/>
        <c:axId val="-799031136"/>
      </c:lineChart>
      <c:catAx>
        <c:axId val="-7990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136"/>
        <c:crosses val="autoZero"/>
        <c:auto val="1"/>
        <c:lblAlgn val="ctr"/>
        <c:lblOffset val="100"/>
        <c:noMultiLvlLbl val="0"/>
      </c:catAx>
      <c:valAx>
        <c:axId val="-79903113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7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1-2563'!$E$11:$L$11</c:f>
              <c:numCache>
                <c:formatCode>0.0</c:formatCode>
                <c:ptCount val="8"/>
                <c:pt idx="0">
                  <c:v>9.0909090909090917</c:v>
                </c:pt>
                <c:pt idx="1">
                  <c:v>33.333333333333336</c:v>
                </c:pt>
                <c:pt idx="2">
                  <c:v>18.181818181818183</c:v>
                </c:pt>
                <c:pt idx="3">
                  <c:v>6.0606060606060606</c:v>
                </c:pt>
                <c:pt idx="4">
                  <c:v>9.0909090909090917</c:v>
                </c:pt>
                <c:pt idx="5">
                  <c:v>0</c:v>
                </c:pt>
                <c:pt idx="6">
                  <c:v>6.0606060606060606</c:v>
                </c:pt>
                <c:pt idx="7">
                  <c:v>18.181818181818183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B-AB4D-A04F-800262A5E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032"/>
        <c:axId val="-799030592"/>
      </c:lineChart>
      <c:catAx>
        <c:axId val="-79903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592"/>
        <c:crosses val="autoZero"/>
        <c:auto val="1"/>
        <c:lblAlgn val="ctr"/>
        <c:lblOffset val="100"/>
        <c:noMultiLvlLbl val="0"/>
      </c:catAx>
      <c:valAx>
        <c:axId val="-7990305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0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1-2563'!$E$12:$L$12</c:f>
              <c:numCache>
                <c:formatCode>0.0</c:formatCode>
                <c:ptCount val="8"/>
                <c:pt idx="0">
                  <c:v>24.242424242424242</c:v>
                </c:pt>
                <c:pt idx="1">
                  <c:v>15.151515151515152</c:v>
                </c:pt>
                <c:pt idx="2">
                  <c:v>12.121212121212121</c:v>
                </c:pt>
                <c:pt idx="3">
                  <c:v>12.121212121212121</c:v>
                </c:pt>
                <c:pt idx="4">
                  <c:v>9.0909090909090917</c:v>
                </c:pt>
                <c:pt idx="5">
                  <c:v>15.151515151515152</c:v>
                </c:pt>
                <c:pt idx="6">
                  <c:v>9.0909090909090917</c:v>
                </c:pt>
                <c:pt idx="7">
                  <c:v>3.0303030303030303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E-CD4B-A863-B62E8F1C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5488"/>
        <c:axId val="-799028960"/>
      </c:lineChart>
      <c:catAx>
        <c:axId val="-7990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960"/>
        <c:crosses val="autoZero"/>
        <c:auto val="1"/>
        <c:lblAlgn val="ctr"/>
        <c:lblOffset val="100"/>
        <c:noMultiLvlLbl val="0"/>
      </c:catAx>
      <c:valAx>
        <c:axId val="-7990289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5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1-2563'!$E$13:$L$13</c:f>
              <c:numCache>
                <c:formatCode>0.0</c:formatCode>
                <c:ptCount val="8"/>
                <c:pt idx="0">
                  <c:v>12.121212121212121</c:v>
                </c:pt>
                <c:pt idx="1">
                  <c:v>9.0909090909090917</c:v>
                </c:pt>
                <c:pt idx="2">
                  <c:v>6.0606060606060606</c:v>
                </c:pt>
                <c:pt idx="3">
                  <c:v>6.0606060606060606</c:v>
                </c:pt>
                <c:pt idx="4">
                  <c:v>12.121212121212121</c:v>
                </c:pt>
                <c:pt idx="5">
                  <c:v>15.151515151515152</c:v>
                </c:pt>
                <c:pt idx="6">
                  <c:v>9.0909090909090917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2-C24B-9C41-A6F29954E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3856"/>
        <c:axId val="-799030048"/>
      </c:lineChart>
      <c:catAx>
        <c:axId val="-79903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048"/>
        <c:crosses val="autoZero"/>
        <c:auto val="1"/>
        <c:lblAlgn val="ctr"/>
        <c:lblOffset val="100"/>
        <c:noMultiLvlLbl val="0"/>
      </c:catAx>
      <c:valAx>
        <c:axId val="-7990300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1-2563'!$E$14:$L$14</c:f>
              <c:numCache>
                <c:formatCode>0.0</c:formatCode>
                <c:ptCount val="8"/>
                <c:pt idx="0">
                  <c:v>9.0909090909090917</c:v>
                </c:pt>
                <c:pt idx="1">
                  <c:v>15.151515151515152</c:v>
                </c:pt>
                <c:pt idx="2">
                  <c:v>24.242424242424242</c:v>
                </c:pt>
                <c:pt idx="3">
                  <c:v>18.181818181818183</c:v>
                </c:pt>
                <c:pt idx="4">
                  <c:v>12.121212121212121</c:v>
                </c:pt>
                <c:pt idx="5">
                  <c:v>9.0909090909090917</c:v>
                </c:pt>
                <c:pt idx="6">
                  <c:v>6.0606060606060606</c:v>
                </c:pt>
                <c:pt idx="7">
                  <c:v>3.0303030303030303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6-3343-BB2A-39FF40DDB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9264"/>
        <c:axId val="-797934160"/>
      </c:lineChart>
      <c:catAx>
        <c:axId val="-79792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160"/>
        <c:crosses val="autoZero"/>
        <c:auto val="1"/>
        <c:lblAlgn val="ctr"/>
        <c:lblOffset val="100"/>
        <c:noMultiLvlLbl val="0"/>
      </c:catAx>
      <c:valAx>
        <c:axId val="-7979341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2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1-2563'!$E$15:$L$15</c:f>
              <c:numCache>
                <c:formatCode>0.0</c:formatCode>
                <c:ptCount val="8"/>
                <c:pt idx="0">
                  <c:v>9.0909090909090917</c:v>
                </c:pt>
                <c:pt idx="1">
                  <c:v>9.0909090909090917</c:v>
                </c:pt>
                <c:pt idx="2">
                  <c:v>9.0909090909090917</c:v>
                </c:pt>
                <c:pt idx="3">
                  <c:v>15.151515151515152</c:v>
                </c:pt>
                <c:pt idx="4">
                  <c:v>39.393939393939391</c:v>
                </c:pt>
                <c:pt idx="5">
                  <c:v>3.0303030303030303</c:v>
                </c:pt>
                <c:pt idx="6">
                  <c:v>12.121212121212121</c:v>
                </c:pt>
                <c:pt idx="7">
                  <c:v>3.0303030303030303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C-A34E-A796-4F9493C6A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1984"/>
        <c:axId val="-797939600"/>
      </c:lineChart>
      <c:catAx>
        <c:axId val="-79793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600"/>
        <c:crosses val="autoZero"/>
        <c:auto val="1"/>
        <c:lblAlgn val="ctr"/>
        <c:lblOffset val="100"/>
        <c:noMultiLvlLbl val="0"/>
      </c:catAx>
      <c:valAx>
        <c:axId val="-7979396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9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1-2563'!$E$16:$L$16</c:f>
              <c:numCache>
                <c:formatCode>0.0</c:formatCode>
                <c:ptCount val="8"/>
                <c:pt idx="0">
                  <c:v>21.212121212121211</c:v>
                </c:pt>
                <c:pt idx="1">
                  <c:v>36.363636363636367</c:v>
                </c:pt>
                <c:pt idx="2">
                  <c:v>12.121212121212121</c:v>
                </c:pt>
                <c:pt idx="3">
                  <c:v>9.0909090909090917</c:v>
                </c:pt>
                <c:pt idx="4">
                  <c:v>6.0606060606060606</c:v>
                </c:pt>
                <c:pt idx="5">
                  <c:v>3.0303030303030303</c:v>
                </c:pt>
                <c:pt idx="6">
                  <c:v>3.0303030303030303</c:v>
                </c:pt>
                <c:pt idx="7">
                  <c:v>9.0909090909090917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B8-4849-8FAB-90C5AFC89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8512"/>
        <c:axId val="-797930352"/>
      </c:lineChart>
      <c:catAx>
        <c:axId val="-79793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352"/>
        <c:crosses val="autoZero"/>
        <c:auto val="1"/>
        <c:lblAlgn val="ctr"/>
        <c:lblOffset val="100"/>
        <c:noMultiLvlLbl val="0"/>
      </c:catAx>
      <c:valAx>
        <c:axId val="-79793035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851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1-2563'!$E$21:$L$21</c:f>
              <c:numCache>
                <c:formatCode>0.0</c:formatCode>
                <c:ptCount val="8"/>
                <c:pt idx="0">
                  <c:v>71.15384615384616</c:v>
                </c:pt>
                <c:pt idx="1">
                  <c:v>15.384615384615385</c:v>
                </c:pt>
                <c:pt idx="2">
                  <c:v>5.7692307692307692</c:v>
                </c:pt>
                <c:pt idx="3">
                  <c:v>7.6923076923076925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D8-BC41-967F-ACE70FC5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8800896"/>
        <c:axId val="-799042560"/>
      </c:lineChart>
      <c:catAx>
        <c:axId val="-110880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560"/>
        <c:crosses val="autoZero"/>
        <c:auto val="1"/>
        <c:lblAlgn val="ctr"/>
        <c:lblOffset val="100"/>
        <c:noMultiLvlLbl val="0"/>
      </c:catAx>
      <c:valAx>
        <c:axId val="-7990425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110880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1-2563'!$E$5:$L$5</c:f>
              <c:numCache>
                <c:formatCode>0.0</c:formatCode>
                <c:ptCount val="8"/>
                <c:pt idx="0">
                  <c:v>15.555555555555555</c:v>
                </c:pt>
                <c:pt idx="1">
                  <c:v>4.4444444444444446</c:v>
                </c:pt>
                <c:pt idx="2">
                  <c:v>31.111111111111111</c:v>
                </c:pt>
                <c:pt idx="3">
                  <c:v>24.444444444444443</c:v>
                </c:pt>
                <c:pt idx="4">
                  <c:v>17.777777777777779</c:v>
                </c:pt>
                <c:pt idx="5">
                  <c:v>2.2222222222222223</c:v>
                </c:pt>
                <c:pt idx="6">
                  <c:v>2.2222222222222223</c:v>
                </c:pt>
                <c:pt idx="7">
                  <c:v>2.2222222222222223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0-5D44-9B11-7608B65E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720"/>
        <c:axId val="-797933616"/>
      </c:lineChart>
      <c:catAx>
        <c:axId val="-79792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616"/>
        <c:crosses val="autoZero"/>
        <c:auto val="1"/>
        <c:lblAlgn val="ctr"/>
        <c:lblOffset val="100"/>
        <c:noMultiLvlLbl val="0"/>
      </c:catAx>
      <c:valAx>
        <c:axId val="-7979336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72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1-2563'!$E$6:$L$6</c:f>
              <c:numCache>
                <c:formatCode>0.0</c:formatCode>
                <c:ptCount val="8"/>
                <c:pt idx="0">
                  <c:v>13.333333333333334</c:v>
                </c:pt>
                <c:pt idx="1">
                  <c:v>15.555555555555555</c:v>
                </c:pt>
                <c:pt idx="2">
                  <c:v>20</c:v>
                </c:pt>
                <c:pt idx="3">
                  <c:v>28.888888888888889</c:v>
                </c:pt>
                <c:pt idx="4">
                  <c:v>11.111111111111111</c:v>
                </c:pt>
                <c:pt idx="5">
                  <c:v>4.4444444444444446</c:v>
                </c:pt>
                <c:pt idx="6">
                  <c:v>2.2222222222222223</c:v>
                </c:pt>
                <c:pt idx="7">
                  <c:v>4.4444444444444446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A-F145-839A-DE735EEF8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7424"/>
        <c:axId val="-797936880"/>
      </c:lineChart>
      <c:catAx>
        <c:axId val="-79793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880"/>
        <c:crosses val="autoZero"/>
        <c:auto val="1"/>
        <c:lblAlgn val="ctr"/>
        <c:lblOffset val="100"/>
        <c:noMultiLvlLbl val="0"/>
      </c:catAx>
      <c:valAx>
        <c:axId val="-7979368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4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1-2563'!$E$7:$L$7</c:f>
              <c:numCache>
                <c:formatCode>0.0</c:formatCode>
                <c:ptCount val="8"/>
                <c:pt idx="0">
                  <c:v>15.555555555555555</c:v>
                </c:pt>
                <c:pt idx="1">
                  <c:v>20</c:v>
                </c:pt>
                <c:pt idx="2">
                  <c:v>11.111111111111111</c:v>
                </c:pt>
                <c:pt idx="3">
                  <c:v>28.888888888888889</c:v>
                </c:pt>
                <c:pt idx="4">
                  <c:v>13.333333333333334</c:v>
                </c:pt>
                <c:pt idx="5">
                  <c:v>4.4444444444444446</c:v>
                </c:pt>
                <c:pt idx="6">
                  <c:v>0</c:v>
                </c:pt>
                <c:pt idx="7">
                  <c:v>2.2222222222222223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0141-9C83-93A5A7792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176"/>
        <c:axId val="-797935792"/>
      </c:lineChart>
      <c:catAx>
        <c:axId val="-79792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792"/>
        <c:crosses val="autoZero"/>
        <c:auto val="1"/>
        <c:lblAlgn val="ctr"/>
        <c:lblOffset val="100"/>
        <c:noMultiLvlLbl val="0"/>
      </c:catAx>
      <c:valAx>
        <c:axId val="-7979357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1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1-2563'!$E$26:$L$26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5C-4747-B359-58B6905E1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6544"/>
        <c:axId val="-797932528"/>
      </c:lineChart>
      <c:catAx>
        <c:axId val="-79792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2528"/>
        <c:crosses val="autoZero"/>
        <c:auto val="1"/>
        <c:lblAlgn val="ctr"/>
        <c:lblOffset val="100"/>
        <c:noMultiLvlLbl val="0"/>
      </c:catAx>
      <c:valAx>
        <c:axId val="-7979325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65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2-2563'!$E$27:$L$27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7141-906E-3A3E09D0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7632"/>
        <c:axId val="-797939056"/>
      </c:lineChart>
      <c:catAx>
        <c:axId val="-79792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056"/>
        <c:crosses val="autoZero"/>
        <c:auto val="1"/>
        <c:lblAlgn val="ctr"/>
        <c:lblOffset val="100"/>
        <c:noMultiLvlLbl val="0"/>
      </c:catAx>
      <c:valAx>
        <c:axId val="-797939056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6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2-2563'!$E$28:$L$28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BE-2E4D-934B-8E3EE550C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1440"/>
        <c:axId val="-797927088"/>
      </c:lineChart>
      <c:catAx>
        <c:axId val="-79793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088"/>
        <c:crosses val="autoZero"/>
        <c:auto val="1"/>
        <c:lblAlgn val="ctr"/>
        <c:lblOffset val="100"/>
        <c:noMultiLvlLbl val="0"/>
      </c:catAx>
      <c:valAx>
        <c:axId val="-79792708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4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2-2563'!$E$29:$L$29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A9-3245-8F50-A3AA4C2BE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41232"/>
        <c:axId val="-797936336"/>
      </c:lineChart>
      <c:catAx>
        <c:axId val="-79794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336"/>
        <c:crosses val="autoZero"/>
        <c:auto val="1"/>
        <c:lblAlgn val="ctr"/>
        <c:lblOffset val="100"/>
        <c:noMultiLvlLbl val="0"/>
      </c:catAx>
      <c:valAx>
        <c:axId val="-797936336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2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2-2563'!$E$30:$L$30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C-2D47-ACDB-E0169D0CF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41776"/>
        <c:axId val="-797940688"/>
      </c:lineChart>
      <c:catAx>
        <c:axId val="-79794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688"/>
        <c:crosses val="autoZero"/>
        <c:auto val="1"/>
        <c:lblAlgn val="ctr"/>
        <c:lblOffset val="100"/>
        <c:noMultiLvlLbl val="0"/>
      </c:catAx>
      <c:valAx>
        <c:axId val="-79794068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7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2-2563'!$E$31:$L$31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4-B74B-A16D-D9014C1E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0896"/>
        <c:axId val="-797934704"/>
      </c:lineChart>
      <c:catAx>
        <c:axId val="-79793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704"/>
        <c:crosses val="autoZero"/>
        <c:auto val="1"/>
        <c:lblAlgn val="ctr"/>
        <c:lblOffset val="100"/>
        <c:noMultiLvlLbl val="0"/>
      </c:catAx>
      <c:valAx>
        <c:axId val="-79793470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2-2563'!$E$32:$L$32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2-9741-9B32-95B268873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40144"/>
        <c:axId val="-797933072"/>
      </c:lineChart>
      <c:catAx>
        <c:axId val="-79794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072"/>
        <c:crosses val="autoZero"/>
        <c:auto val="1"/>
        <c:lblAlgn val="ctr"/>
        <c:lblOffset val="100"/>
        <c:noMultiLvlLbl val="0"/>
      </c:catAx>
      <c:valAx>
        <c:axId val="-79793307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1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1-2563'!$E$22:$L$22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B-9D4F-8715-7032C9256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0384"/>
        <c:axId val="-799043648"/>
      </c:lineChart>
      <c:catAx>
        <c:axId val="-79904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648"/>
        <c:crosses val="autoZero"/>
        <c:auto val="1"/>
        <c:lblAlgn val="ctr"/>
        <c:lblOffset val="100"/>
        <c:noMultiLvlLbl val="0"/>
      </c:catAx>
      <c:valAx>
        <c:axId val="-7990436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3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2-2563'!$E$33:$L$33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E-3C45-A305-53C3A843A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7968"/>
        <c:axId val="-797929808"/>
      </c:lineChart>
      <c:catAx>
        <c:axId val="-79793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808"/>
        <c:crosses val="autoZero"/>
        <c:auto val="1"/>
        <c:lblAlgn val="ctr"/>
        <c:lblOffset val="100"/>
        <c:noMultiLvlLbl val="0"/>
      </c:catAx>
      <c:valAx>
        <c:axId val="-79792980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9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2-2563'!$E$34:$L$34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0-5747-B2FE-01C799FAA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5248"/>
        <c:axId val="-796932928"/>
      </c:lineChart>
      <c:catAx>
        <c:axId val="-79793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2928"/>
        <c:crosses val="autoZero"/>
        <c:auto val="1"/>
        <c:lblAlgn val="ctr"/>
        <c:lblOffset val="100"/>
        <c:noMultiLvlLbl val="0"/>
      </c:catAx>
      <c:valAx>
        <c:axId val="-79693292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24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2-2563'!$E$35:$L$35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81-024A-B9CB-7A59672F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931296"/>
        <c:axId val="-796924768"/>
      </c:lineChart>
      <c:catAx>
        <c:axId val="-79693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768"/>
        <c:crosses val="autoZero"/>
        <c:auto val="1"/>
        <c:lblAlgn val="ctr"/>
        <c:lblOffset val="100"/>
        <c:noMultiLvlLbl val="0"/>
      </c:catAx>
      <c:valAx>
        <c:axId val="-796924768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2-2563'!$E$36:$L$36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5E-AA4A-98E2-F0E0DEDE6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924224"/>
        <c:axId val="-796925312"/>
      </c:lineChart>
      <c:catAx>
        <c:axId val="-7969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312"/>
        <c:crosses val="autoZero"/>
        <c:auto val="1"/>
        <c:lblAlgn val="ctr"/>
        <c:lblOffset val="100"/>
        <c:noMultiLvlLbl val="0"/>
      </c:catAx>
      <c:valAx>
        <c:axId val="-79692531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2-2563'!$E$37:$L$37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4-2A4F-BB55-686FD6EC7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920960"/>
        <c:axId val="-796933472"/>
      </c:lineChart>
      <c:catAx>
        <c:axId val="-79692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3472"/>
        <c:crosses val="autoZero"/>
        <c:auto val="1"/>
        <c:lblAlgn val="ctr"/>
        <c:lblOffset val="100"/>
        <c:noMultiLvlLbl val="0"/>
      </c:catAx>
      <c:valAx>
        <c:axId val="-79693347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096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2-2563'!$E$38:$L$38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D-8449-883B-B2E12660D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925856"/>
        <c:axId val="-796926944"/>
      </c:lineChart>
      <c:catAx>
        <c:axId val="-79692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6944"/>
        <c:crosses val="autoZero"/>
        <c:auto val="1"/>
        <c:lblAlgn val="ctr"/>
        <c:lblOffset val="100"/>
        <c:noMultiLvlLbl val="0"/>
      </c:catAx>
      <c:valAx>
        <c:axId val="-796926944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'[1]DM 2-2563'!$E$4:$L$4</c:f>
              <c:strCache>
                <c:ptCount val="1"/>
                <c:pt idx="0">
                  <c:v>A B+ B C+ C D+ D 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'[1]DM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'[1]DM 2-2563'!$E$39:$L$39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1-CC40-927B-8DBEECEA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931840"/>
        <c:axId val="-796930752"/>
      </c:lineChart>
      <c:catAx>
        <c:axId val="-79693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0752"/>
        <c:crosses val="autoZero"/>
        <c:auto val="1"/>
        <c:lblAlgn val="ctr"/>
        <c:lblOffset val="100"/>
        <c:noMultiLvlLbl val="0"/>
      </c:catAx>
      <c:valAx>
        <c:axId val="-796930752"/>
        <c:scaling>
          <c:orientation val="minMax"/>
          <c:max val="10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2-2563'!$E$20:$L$20</c:f>
              <c:numCache>
                <c:formatCode>0.0</c:formatCode>
                <c:ptCount val="8"/>
                <c:pt idx="0">
                  <c:v>72.093023255813947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2.3255813953488373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F-4AFA-83B8-26148820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99488"/>
        <c:axId val="-864304384"/>
      </c:lineChart>
      <c:catAx>
        <c:axId val="-86429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304384"/>
        <c:crosses val="autoZero"/>
        <c:auto val="1"/>
        <c:lblAlgn val="ctr"/>
        <c:lblOffset val="100"/>
        <c:noMultiLvlLbl val="0"/>
      </c:catAx>
      <c:valAx>
        <c:axId val="-86430438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299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2-2563'!$E$21:$L$21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07-493E-9561-698ACCB0B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8800896"/>
        <c:axId val="-799042560"/>
      </c:lineChart>
      <c:catAx>
        <c:axId val="-110880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560"/>
        <c:crosses val="autoZero"/>
        <c:auto val="1"/>
        <c:lblAlgn val="ctr"/>
        <c:lblOffset val="100"/>
        <c:noMultiLvlLbl val="0"/>
      </c:catAx>
      <c:valAx>
        <c:axId val="-7990425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110880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2-2563'!$E$22:$L$22</c:f>
              <c:numCache>
                <c:formatCode>0.0</c:formatCode>
                <c:ptCount val="8"/>
                <c:pt idx="0">
                  <c:v>4.7619047619047619</c:v>
                </c:pt>
                <c:pt idx="1">
                  <c:v>16.666666666666668</c:v>
                </c:pt>
                <c:pt idx="2">
                  <c:v>26.19047619047619</c:v>
                </c:pt>
                <c:pt idx="3">
                  <c:v>21.428571428571427</c:v>
                </c:pt>
                <c:pt idx="4">
                  <c:v>16.666666666666668</c:v>
                </c:pt>
                <c:pt idx="5">
                  <c:v>14.285714285714286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94-4A70-968A-80830269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0384"/>
        <c:axId val="-799043648"/>
      </c:lineChart>
      <c:catAx>
        <c:axId val="-79904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648"/>
        <c:crosses val="autoZero"/>
        <c:auto val="1"/>
        <c:lblAlgn val="ctr"/>
        <c:lblOffset val="100"/>
        <c:noMultiLvlLbl val="0"/>
      </c:catAx>
      <c:valAx>
        <c:axId val="-7990436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3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1-2563'!$E$23:$L$23</c:f>
              <c:numCache>
                <c:formatCode>0.0</c:formatCode>
                <c:ptCount val="8"/>
                <c:pt idx="0">
                  <c:v>17.647058823529413</c:v>
                </c:pt>
                <c:pt idx="1">
                  <c:v>17.647058823529413</c:v>
                </c:pt>
                <c:pt idx="2">
                  <c:v>11.764705882352942</c:v>
                </c:pt>
                <c:pt idx="3">
                  <c:v>17.647058823529413</c:v>
                </c:pt>
                <c:pt idx="4">
                  <c:v>5.882352941176471</c:v>
                </c:pt>
                <c:pt idx="5">
                  <c:v>0</c:v>
                </c:pt>
                <c:pt idx="6">
                  <c:v>11.764705882352942</c:v>
                </c:pt>
                <c:pt idx="7">
                  <c:v>11.764705882352942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8746-921C-FA3D0753F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1472"/>
        <c:axId val="-799043104"/>
      </c:lineChart>
      <c:catAx>
        <c:axId val="-79904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104"/>
        <c:crosses val="autoZero"/>
        <c:auto val="1"/>
        <c:lblAlgn val="ctr"/>
        <c:lblOffset val="100"/>
        <c:noMultiLvlLbl val="0"/>
      </c:catAx>
      <c:valAx>
        <c:axId val="-7990431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147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2-2563'!$E$23:$L$23</c:f>
              <c:numCache>
                <c:formatCode>0.0</c:formatCode>
                <c:ptCount val="8"/>
                <c:pt idx="0">
                  <c:v>19.047619047619047</c:v>
                </c:pt>
                <c:pt idx="1">
                  <c:v>26.19047619047619</c:v>
                </c:pt>
                <c:pt idx="2">
                  <c:v>26.19047619047619</c:v>
                </c:pt>
                <c:pt idx="3">
                  <c:v>16.666666666666668</c:v>
                </c:pt>
                <c:pt idx="4">
                  <c:v>11.904761904761905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2-4189-93E1-299EA41A0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1472"/>
        <c:axId val="-799043104"/>
      </c:lineChart>
      <c:catAx>
        <c:axId val="-79904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104"/>
        <c:crosses val="autoZero"/>
        <c:auto val="1"/>
        <c:lblAlgn val="ctr"/>
        <c:lblOffset val="100"/>
        <c:noMultiLvlLbl val="0"/>
      </c:catAx>
      <c:valAx>
        <c:axId val="-7990431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147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2-2563'!$E$24:$L$24</c:f>
              <c:numCache>
                <c:formatCode>0.0</c:formatCode>
                <c:ptCount val="8"/>
                <c:pt idx="0">
                  <c:v>14.634146341463415</c:v>
                </c:pt>
                <c:pt idx="1">
                  <c:v>17.073170731707318</c:v>
                </c:pt>
                <c:pt idx="2">
                  <c:v>19.512195121951219</c:v>
                </c:pt>
                <c:pt idx="3">
                  <c:v>21.951219512195124</c:v>
                </c:pt>
                <c:pt idx="4">
                  <c:v>17.073170731707318</c:v>
                </c:pt>
                <c:pt idx="5">
                  <c:v>9.7560975609756095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9-42F3-84C9-86E42A084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2016"/>
        <c:axId val="-799040928"/>
      </c:lineChart>
      <c:catAx>
        <c:axId val="-79904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928"/>
        <c:crosses val="autoZero"/>
        <c:auto val="1"/>
        <c:lblAlgn val="ctr"/>
        <c:lblOffset val="100"/>
        <c:noMultiLvlLbl val="0"/>
      </c:catAx>
      <c:valAx>
        <c:axId val="-7990409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01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2-2563'!$E$25:$L$25</c:f>
              <c:numCache>
                <c:formatCode>0.0</c:formatCode>
                <c:ptCount val="8"/>
                <c:pt idx="0">
                  <c:v>9.5238095238095237</c:v>
                </c:pt>
                <c:pt idx="1">
                  <c:v>14.285714285714286</c:v>
                </c:pt>
                <c:pt idx="2">
                  <c:v>16.666666666666668</c:v>
                </c:pt>
                <c:pt idx="3">
                  <c:v>19.047619047619047</c:v>
                </c:pt>
                <c:pt idx="4">
                  <c:v>16.666666666666668</c:v>
                </c:pt>
                <c:pt idx="5">
                  <c:v>14.285714285714286</c:v>
                </c:pt>
                <c:pt idx="6">
                  <c:v>9.5238095238095237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3-4646-AF84-858078B5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224"/>
        <c:axId val="-799033312"/>
      </c:lineChart>
      <c:catAx>
        <c:axId val="-79903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312"/>
        <c:crosses val="autoZero"/>
        <c:auto val="1"/>
        <c:lblAlgn val="ctr"/>
        <c:lblOffset val="100"/>
        <c:noMultiLvlLbl val="0"/>
      </c:catAx>
      <c:valAx>
        <c:axId val="-79903331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2-2563'!$E$17:$L$17</c:f>
              <c:numCache>
                <c:formatCode>0.0</c:formatCode>
                <c:ptCount val="8"/>
                <c:pt idx="0">
                  <c:v>9.67741935483871</c:v>
                </c:pt>
                <c:pt idx="1">
                  <c:v>6.4516129032258061</c:v>
                </c:pt>
                <c:pt idx="2">
                  <c:v>22.580645161290324</c:v>
                </c:pt>
                <c:pt idx="3">
                  <c:v>19.35483870967742</c:v>
                </c:pt>
                <c:pt idx="4">
                  <c:v>19.35483870967742</c:v>
                </c:pt>
                <c:pt idx="5">
                  <c:v>22.580645161290324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B-42C7-88EE-4A6FC3C47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840"/>
        <c:axId val="-799028416"/>
      </c:lineChart>
      <c:catAx>
        <c:axId val="-79903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416"/>
        <c:crosses val="autoZero"/>
        <c:auto val="1"/>
        <c:lblAlgn val="ctr"/>
        <c:lblOffset val="100"/>
        <c:noMultiLvlLbl val="0"/>
      </c:catAx>
      <c:valAx>
        <c:axId val="-7990284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2-2563'!$E$18:$L$18</c:f>
              <c:numCache>
                <c:formatCode>0.0</c:formatCode>
                <c:ptCount val="8"/>
                <c:pt idx="0">
                  <c:v>14.285714285714286</c:v>
                </c:pt>
                <c:pt idx="1">
                  <c:v>38.095238095238095</c:v>
                </c:pt>
                <c:pt idx="2">
                  <c:v>30.952380952380953</c:v>
                </c:pt>
                <c:pt idx="3">
                  <c:v>7.1428571428571432</c:v>
                </c:pt>
                <c:pt idx="4">
                  <c:v>7.1428571428571432</c:v>
                </c:pt>
                <c:pt idx="5">
                  <c:v>2.3809523809523809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B-4F4A-BE60-940A88E05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296"/>
        <c:axId val="-799029504"/>
      </c:lineChart>
      <c:catAx>
        <c:axId val="-79903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9504"/>
        <c:crosses val="autoZero"/>
        <c:auto val="1"/>
        <c:lblAlgn val="ctr"/>
        <c:lblOffset val="100"/>
        <c:noMultiLvlLbl val="0"/>
      </c:catAx>
      <c:valAx>
        <c:axId val="-7990295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2-2563'!$E$19:$L$19</c:f>
              <c:numCache>
                <c:formatCode>0.0</c:formatCode>
                <c:ptCount val="8"/>
                <c:pt idx="0">
                  <c:v>7.1428571428571432</c:v>
                </c:pt>
                <c:pt idx="1">
                  <c:v>21.428571428571427</c:v>
                </c:pt>
                <c:pt idx="2">
                  <c:v>40.476190476190474</c:v>
                </c:pt>
                <c:pt idx="3">
                  <c:v>21.428571428571427</c:v>
                </c:pt>
                <c:pt idx="4">
                  <c:v>7.1428571428571432</c:v>
                </c:pt>
                <c:pt idx="5">
                  <c:v>2.3809523809523809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FD-4D14-B9CB-16EAF5E4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4944"/>
        <c:axId val="-799031680"/>
      </c:lineChart>
      <c:catAx>
        <c:axId val="-7990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680"/>
        <c:crosses val="autoZero"/>
        <c:auto val="1"/>
        <c:lblAlgn val="ctr"/>
        <c:lblOffset val="100"/>
        <c:noMultiLvlLbl val="0"/>
      </c:catAx>
      <c:valAx>
        <c:axId val="-7990316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9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2-2563'!$E$40:$L$40</c:f>
              <c:numCache>
                <c:formatCode>0.0</c:formatCode>
                <c:ptCount val="8"/>
                <c:pt idx="0">
                  <c:v>13.513513513513514</c:v>
                </c:pt>
                <c:pt idx="1">
                  <c:v>15.863689776733255</c:v>
                </c:pt>
                <c:pt idx="2">
                  <c:v>21.034077555816687</c:v>
                </c:pt>
                <c:pt idx="3">
                  <c:v>14.806110458284371</c:v>
                </c:pt>
                <c:pt idx="4">
                  <c:v>10.105757931844888</c:v>
                </c:pt>
                <c:pt idx="5">
                  <c:v>7.5205640423031728</c:v>
                </c:pt>
                <c:pt idx="6">
                  <c:v>2.7027027027027026</c:v>
                </c:pt>
                <c:pt idx="7">
                  <c:v>1.0575793184488838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A-4DBB-B9E8-F75C78AA1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7664"/>
        <c:axId val="-799038752"/>
      </c:lineChart>
      <c:catAx>
        <c:axId val="-79903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799038752"/>
        <c:crosses val="autoZero"/>
        <c:auto val="1"/>
        <c:lblAlgn val="ctr"/>
        <c:lblOffset val="100"/>
        <c:noMultiLvlLbl val="0"/>
      </c:catAx>
      <c:valAx>
        <c:axId val="-799038752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crossAx val="-7990376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60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2-2563'!$E$8:$L$8</c:f>
              <c:numCache>
                <c:formatCode>0.0</c:formatCode>
                <c:ptCount val="8"/>
                <c:pt idx="0">
                  <c:v>18.604651162790699</c:v>
                </c:pt>
                <c:pt idx="1">
                  <c:v>27.906976744186046</c:v>
                </c:pt>
                <c:pt idx="2">
                  <c:v>25.581395348837209</c:v>
                </c:pt>
                <c:pt idx="3">
                  <c:v>2.3255813953488373</c:v>
                </c:pt>
                <c:pt idx="4">
                  <c:v>0</c:v>
                </c:pt>
                <c:pt idx="5">
                  <c:v>6.9767441860465116</c:v>
                </c:pt>
                <c:pt idx="6">
                  <c:v>2.3255813953488373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93-4E1F-B97A-9D61B38CE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8208"/>
        <c:axId val="-799037120"/>
      </c:lineChart>
      <c:catAx>
        <c:axId val="-7990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7120"/>
        <c:crosses val="autoZero"/>
        <c:auto val="1"/>
        <c:lblAlgn val="ctr"/>
        <c:lblOffset val="100"/>
        <c:noMultiLvlLbl val="0"/>
      </c:catAx>
      <c:valAx>
        <c:axId val="-79903712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820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2-2563'!$E$9:$L$9</c:f>
              <c:numCache>
                <c:formatCode>0.0</c:formatCode>
                <c:ptCount val="8"/>
                <c:pt idx="0">
                  <c:v>4.6511627906976747</c:v>
                </c:pt>
                <c:pt idx="1">
                  <c:v>13.953488372093023</c:v>
                </c:pt>
                <c:pt idx="2">
                  <c:v>16.279069767441861</c:v>
                </c:pt>
                <c:pt idx="3">
                  <c:v>16.279069767441861</c:v>
                </c:pt>
                <c:pt idx="4">
                  <c:v>16.279069767441861</c:v>
                </c:pt>
                <c:pt idx="5">
                  <c:v>23.255813953488371</c:v>
                </c:pt>
                <c:pt idx="6">
                  <c:v>4.6511627906976747</c:v>
                </c:pt>
                <c:pt idx="7">
                  <c:v>4.6511627906976747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D-4194-8455-76B2113B6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576"/>
        <c:axId val="-799034400"/>
      </c:lineChart>
      <c:catAx>
        <c:axId val="-79903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400"/>
        <c:crosses val="autoZero"/>
        <c:auto val="1"/>
        <c:lblAlgn val="ctr"/>
        <c:lblOffset val="100"/>
        <c:noMultiLvlLbl val="0"/>
      </c:catAx>
      <c:valAx>
        <c:axId val="-7990344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5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2-2563'!$E$10:$L$10</c:f>
              <c:numCache>
                <c:formatCode>0.0</c:formatCode>
                <c:ptCount val="8"/>
                <c:pt idx="0">
                  <c:v>12.903225806451612</c:v>
                </c:pt>
                <c:pt idx="1">
                  <c:v>16.129032258064516</c:v>
                </c:pt>
                <c:pt idx="2">
                  <c:v>45.161290322580648</c:v>
                </c:pt>
                <c:pt idx="3">
                  <c:v>25.806451612903224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F8-4097-8CDB-15146681B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768"/>
        <c:axId val="-799031136"/>
      </c:lineChart>
      <c:catAx>
        <c:axId val="-7990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136"/>
        <c:crosses val="autoZero"/>
        <c:auto val="1"/>
        <c:lblAlgn val="ctr"/>
        <c:lblOffset val="100"/>
        <c:noMultiLvlLbl val="0"/>
      </c:catAx>
      <c:valAx>
        <c:axId val="-79903113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7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1-2563'!$E$24:$L$24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2-7846-8D20-98A7FE62E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2016"/>
        <c:axId val="-799040928"/>
      </c:lineChart>
      <c:catAx>
        <c:axId val="-79904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928"/>
        <c:crosses val="autoZero"/>
        <c:auto val="1"/>
        <c:lblAlgn val="ctr"/>
        <c:lblOffset val="100"/>
        <c:noMultiLvlLbl val="0"/>
      </c:catAx>
      <c:valAx>
        <c:axId val="-7990409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01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2-2563'!$E$11:$L$11</c:f>
              <c:numCache>
                <c:formatCode>0.0</c:formatCode>
                <c:ptCount val="8"/>
                <c:pt idx="0">
                  <c:v>9.375</c:v>
                </c:pt>
                <c:pt idx="1">
                  <c:v>12.5</c:v>
                </c:pt>
                <c:pt idx="2">
                  <c:v>18.75</c:v>
                </c:pt>
                <c:pt idx="3">
                  <c:v>21.875</c:v>
                </c:pt>
                <c:pt idx="4">
                  <c:v>18.75</c:v>
                </c:pt>
                <c:pt idx="5">
                  <c:v>12.5</c:v>
                </c:pt>
                <c:pt idx="6">
                  <c:v>6.25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9-4818-BDE1-7B7D7A051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032"/>
        <c:axId val="-799030592"/>
      </c:lineChart>
      <c:catAx>
        <c:axId val="-79903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592"/>
        <c:crosses val="autoZero"/>
        <c:auto val="1"/>
        <c:lblAlgn val="ctr"/>
        <c:lblOffset val="100"/>
        <c:noMultiLvlLbl val="0"/>
      </c:catAx>
      <c:valAx>
        <c:axId val="-7990305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0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2-2563'!$E$12:$L$12</c:f>
              <c:numCache>
                <c:formatCode>0.0</c:formatCode>
                <c:ptCount val="8"/>
                <c:pt idx="0">
                  <c:v>15.151515151515152</c:v>
                </c:pt>
                <c:pt idx="1">
                  <c:v>21.212121212121211</c:v>
                </c:pt>
                <c:pt idx="2">
                  <c:v>24.242424242424242</c:v>
                </c:pt>
                <c:pt idx="3">
                  <c:v>21.212121212121211</c:v>
                </c:pt>
                <c:pt idx="4">
                  <c:v>15.151515151515152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B-40F3-829A-EE867B0ED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5488"/>
        <c:axId val="-799028960"/>
      </c:lineChart>
      <c:catAx>
        <c:axId val="-7990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960"/>
        <c:crosses val="autoZero"/>
        <c:auto val="1"/>
        <c:lblAlgn val="ctr"/>
        <c:lblOffset val="100"/>
        <c:noMultiLvlLbl val="0"/>
      </c:catAx>
      <c:valAx>
        <c:axId val="-7990289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5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2-2563'!$E$13:$L$13</c:f>
              <c:numCache>
                <c:formatCode>0.0</c:formatCode>
                <c:ptCount val="8"/>
                <c:pt idx="0">
                  <c:v>9.67741935483871</c:v>
                </c:pt>
                <c:pt idx="1">
                  <c:v>12.903225806451612</c:v>
                </c:pt>
                <c:pt idx="2">
                  <c:v>19.35483870967742</c:v>
                </c:pt>
                <c:pt idx="3">
                  <c:v>22.580645161290324</c:v>
                </c:pt>
                <c:pt idx="4">
                  <c:v>19.35483870967742</c:v>
                </c:pt>
                <c:pt idx="5">
                  <c:v>12.903225806451612</c:v>
                </c:pt>
                <c:pt idx="6">
                  <c:v>3.225806451612903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9-4FC0-BD36-066529246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3856"/>
        <c:axId val="-799030048"/>
      </c:lineChart>
      <c:catAx>
        <c:axId val="-79903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048"/>
        <c:crosses val="autoZero"/>
        <c:auto val="1"/>
        <c:lblAlgn val="ctr"/>
        <c:lblOffset val="100"/>
        <c:noMultiLvlLbl val="0"/>
      </c:catAx>
      <c:valAx>
        <c:axId val="-7990300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2-2563'!$E$14:$L$14</c:f>
              <c:numCache>
                <c:formatCode>0.0</c:formatCode>
                <c:ptCount val="8"/>
                <c:pt idx="0">
                  <c:v>15.625</c:v>
                </c:pt>
                <c:pt idx="1">
                  <c:v>18.75</c:v>
                </c:pt>
                <c:pt idx="2">
                  <c:v>34.375</c:v>
                </c:pt>
                <c:pt idx="3">
                  <c:v>31.25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7-4A79-8868-AC1CC4039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9264"/>
        <c:axId val="-797934160"/>
      </c:lineChart>
      <c:catAx>
        <c:axId val="-79792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160"/>
        <c:crosses val="autoZero"/>
        <c:auto val="1"/>
        <c:lblAlgn val="ctr"/>
        <c:lblOffset val="100"/>
        <c:noMultiLvlLbl val="0"/>
      </c:catAx>
      <c:valAx>
        <c:axId val="-7979341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2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2-2563'!$E$15:$L$15</c:f>
              <c:numCache>
                <c:formatCode>0.0</c:formatCode>
                <c:ptCount val="8"/>
                <c:pt idx="0">
                  <c:v>18.75</c:v>
                </c:pt>
                <c:pt idx="1">
                  <c:v>28.125</c:v>
                </c:pt>
                <c:pt idx="2">
                  <c:v>34.375</c:v>
                </c:pt>
                <c:pt idx="3">
                  <c:v>9.375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18-485B-9AC1-A656161F6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1984"/>
        <c:axId val="-797939600"/>
      </c:lineChart>
      <c:catAx>
        <c:axId val="-79793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600"/>
        <c:crosses val="autoZero"/>
        <c:auto val="1"/>
        <c:lblAlgn val="ctr"/>
        <c:lblOffset val="100"/>
        <c:noMultiLvlLbl val="0"/>
      </c:catAx>
      <c:valAx>
        <c:axId val="-7979396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9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2-2563'!$E$16:$L$16</c:f>
              <c:numCache>
                <c:formatCode>0.0</c:formatCode>
                <c:ptCount val="8"/>
                <c:pt idx="0">
                  <c:v>7.1428571428571432</c:v>
                </c:pt>
                <c:pt idx="1">
                  <c:v>14.285714285714286</c:v>
                </c:pt>
                <c:pt idx="2">
                  <c:v>21.428571428571427</c:v>
                </c:pt>
                <c:pt idx="3">
                  <c:v>17.857142857142858</c:v>
                </c:pt>
                <c:pt idx="4">
                  <c:v>25</c:v>
                </c:pt>
                <c:pt idx="5">
                  <c:v>7.1428571428571432</c:v>
                </c:pt>
                <c:pt idx="6">
                  <c:v>7.1428571428571432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1-4A0C-99F8-6BF472EDF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8512"/>
        <c:axId val="-797930352"/>
      </c:lineChart>
      <c:catAx>
        <c:axId val="-79793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352"/>
        <c:crosses val="autoZero"/>
        <c:auto val="1"/>
        <c:lblAlgn val="ctr"/>
        <c:lblOffset val="100"/>
        <c:noMultiLvlLbl val="0"/>
      </c:catAx>
      <c:valAx>
        <c:axId val="-79793035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851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2-2563'!$E$5:$L$5</c:f>
              <c:numCache>
                <c:formatCode>0.0</c:formatCode>
                <c:ptCount val="8"/>
                <c:pt idx="0">
                  <c:v>8.8888888888888893</c:v>
                </c:pt>
                <c:pt idx="1">
                  <c:v>13.333333333333334</c:v>
                </c:pt>
                <c:pt idx="2">
                  <c:v>17.777777777777779</c:v>
                </c:pt>
                <c:pt idx="3">
                  <c:v>20</c:v>
                </c:pt>
                <c:pt idx="4">
                  <c:v>17.777777777777779</c:v>
                </c:pt>
                <c:pt idx="5">
                  <c:v>13.333333333333334</c:v>
                </c:pt>
                <c:pt idx="6">
                  <c:v>8.8888888888888893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D-4D32-A717-C55C4F6F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720"/>
        <c:axId val="-797933616"/>
      </c:lineChart>
      <c:catAx>
        <c:axId val="-79792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616"/>
        <c:crosses val="autoZero"/>
        <c:auto val="1"/>
        <c:lblAlgn val="ctr"/>
        <c:lblOffset val="100"/>
        <c:noMultiLvlLbl val="0"/>
      </c:catAx>
      <c:valAx>
        <c:axId val="-7979336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72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2-2563'!$E$6:$L$6</c:f>
              <c:numCache>
                <c:formatCode>0.0</c:formatCode>
                <c:ptCount val="8"/>
                <c:pt idx="0">
                  <c:v>11.627906976744185</c:v>
                </c:pt>
                <c:pt idx="1">
                  <c:v>18.604651162790699</c:v>
                </c:pt>
                <c:pt idx="2">
                  <c:v>23.255813953488371</c:v>
                </c:pt>
                <c:pt idx="3">
                  <c:v>13.953488372093023</c:v>
                </c:pt>
                <c:pt idx="4">
                  <c:v>11.627906976744185</c:v>
                </c:pt>
                <c:pt idx="5">
                  <c:v>13.953488372093023</c:v>
                </c:pt>
                <c:pt idx="6">
                  <c:v>2.3255813953488373</c:v>
                </c:pt>
                <c:pt idx="7">
                  <c:v>2.3255813953488373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2D-4DA2-AE20-5769B41B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7424"/>
        <c:axId val="-797936880"/>
      </c:lineChart>
      <c:catAx>
        <c:axId val="-79793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880"/>
        <c:crosses val="autoZero"/>
        <c:auto val="1"/>
        <c:lblAlgn val="ctr"/>
        <c:lblOffset val="100"/>
        <c:noMultiLvlLbl val="0"/>
      </c:catAx>
      <c:valAx>
        <c:axId val="-7979368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4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2-2563'!$E$7:$L$7</c:f>
              <c:numCache>
                <c:formatCode>0.0</c:formatCode>
                <c:ptCount val="8"/>
                <c:pt idx="0">
                  <c:v>11.627906976744185</c:v>
                </c:pt>
                <c:pt idx="1">
                  <c:v>13.953488372093023</c:v>
                </c:pt>
                <c:pt idx="2">
                  <c:v>16.279069767441861</c:v>
                </c:pt>
                <c:pt idx="3">
                  <c:v>11.627906976744185</c:v>
                </c:pt>
                <c:pt idx="4">
                  <c:v>4.6511627906976747</c:v>
                </c:pt>
                <c:pt idx="5">
                  <c:v>6.9767441860465116</c:v>
                </c:pt>
                <c:pt idx="6">
                  <c:v>11.627906976744185</c:v>
                </c:pt>
                <c:pt idx="7">
                  <c:v>13.953488372093023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3-4E6C-BB86-93655CA2D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176"/>
        <c:axId val="-797935792"/>
      </c:lineChart>
      <c:catAx>
        <c:axId val="-79792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792"/>
        <c:crosses val="autoZero"/>
        <c:auto val="1"/>
        <c:lblAlgn val="ctr"/>
        <c:lblOffset val="100"/>
        <c:noMultiLvlLbl val="0"/>
      </c:catAx>
      <c:valAx>
        <c:axId val="-7979357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1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2-2563'!$E$26:$L$26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C-4F21-91DB-6A3643740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6544"/>
        <c:axId val="-797932528"/>
      </c:lineChart>
      <c:catAx>
        <c:axId val="-79792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2528"/>
        <c:crosses val="autoZero"/>
        <c:auto val="1"/>
        <c:lblAlgn val="ctr"/>
        <c:lblOffset val="100"/>
        <c:noMultiLvlLbl val="0"/>
      </c:catAx>
      <c:valAx>
        <c:axId val="-7979325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65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1-2563'!$E$25:$L$25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BE-0040-84A8-E2C49B1E5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224"/>
        <c:axId val="-799033312"/>
      </c:lineChart>
      <c:catAx>
        <c:axId val="-79903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312"/>
        <c:crosses val="autoZero"/>
        <c:auto val="1"/>
        <c:lblAlgn val="ctr"/>
        <c:lblOffset val="100"/>
        <c:noMultiLvlLbl val="0"/>
      </c:catAx>
      <c:valAx>
        <c:axId val="-79903331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2-2563'!$E$27:$L$27</c:f>
            </c:numRef>
          </c:val>
          <c:smooth val="0"/>
          <c:extLst>
            <c:ext xmlns:c16="http://schemas.microsoft.com/office/drawing/2014/chart" uri="{C3380CC4-5D6E-409C-BE32-E72D297353CC}">
              <c16:uniqueId val="{00000000-E22C-4357-B910-E39F588CB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27632"/>
        <c:axId val="-797939056"/>
      </c:lineChart>
      <c:catAx>
        <c:axId val="-79792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056"/>
        <c:crosses val="autoZero"/>
        <c:auto val="1"/>
        <c:lblAlgn val="ctr"/>
        <c:lblOffset val="100"/>
        <c:noMultiLvlLbl val="0"/>
      </c:catAx>
      <c:valAx>
        <c:axId val="-79793905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6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2-2563'!$E$28:$L$28</c:f>
            </c:numRef>
          </c:val>
          <c:smooth val="0"/>
          <c:extLst>
            <c:ext xmlns:c16="http://schemas.microsoft.com/office/drawing/2014/chart" uri="{C3380CC4-5D6E-409C-BE32-E72D297353CC}">
              <c16:uniqueId val="{00000000-C7B3-4A9F-8055-1B558A260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1440"/>
        <c:axId val="-797927088"/>
      </c:lineChart>
      <c:catAx>
        <c:axId val="-79793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088"/>
        <c:crosses val="autoZero"/>
        <c:auto val="1"/>
        <c:lblAlgn val="ctr"/>
        <c:lblOffset val="100"/>
        <c:noMultiLvlLbl val="0"/>
      </c:catAx>
      <c:valAx>
        <c:axId val="-79792708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4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2-2563'!$E$29:$L$29</c:f>
            </c:numRef>
          </c:val>
          <c:smooth val="0"/>
          <c:extLst>
            <c:ext xmlns:c16="http://schemas.microsoft.com/office/drawing/2014/chart" uri="{C3380CC4-5D6E-409C-BE32-E72D297353CC}">
              <c16:uniqueId val="{00000000-13B1-4BA3-863B-4D58D58BF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1232"/>
        <c:axId val="-797936336"/>
      </c:lineChart>
      <c:catAx>
        <c:axId val="-79794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336"/>
        <c:crosses val="autoZero"/>
        <c:auto val="1"/>
        <c:lblAlgn val="ctr"/>
        <c:lblOffset val="100"/>
        <c:noMultiLvlLbl val="0"/>
      </c:catAx>
      <c:valAx>
        <c:axId val="-79793633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2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2-2563'!$E$30:$L$30</c:f>
            </c:numRef>
          </c:val>
          <c:smooth val="0"/>
          <c:extLst>
            <c:ext xmlns:c16="http://schemas.microsoft.com/office/drawing/2014/chart" uri="{C3380CC4-5D6E-409C-BE32-E72D297353CC}">
              <c16:uniqueId val="{00000000-1B73-4DD5-B77D-FF40FAB7D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1776"/>
        <c:axId val="-797940688"/>
      </c:lineChart>
      <c:catAx>
        <c:axId val="-79794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688"/>
        <c:crosses val="autoZero"/>
        <c:auto val="1"/>
        <c:lblAlgn val="ctr"/>
        <c:lblOffset val="100"/>
        <c:noMultiLvlLbl val="0"/>
      </c:catAx>
      <c:valAx>
        <c:axId val="-79794068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7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2-2563'!$E$31:$L$31</c:f>
            </c:numRef>
          </c:val>
          <c:smooth val="0"/>
          <c:extLst>
            <c:ext xmlns:c16="http://schemas.microsoft.com/office/drawing/2014/chart" uri="{C3380CC4-5D6E-409C-BE32-E72D297353CC}">
              <c16:uniqueId val="{00000000-C4DB-433C-9E4F-428C50585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0896"/>
        <c:axId val="-797934704"/>
      </c:lineChart>
      <c:catAx>
        <c:axId val="-79793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704"/>
        <c:crosses val="autoZero"/>
        <c:auto val="1"/>
        <c:lblAlgn val="ctr"/>
        <c:lblOffset val="100"/>
        <c:noMultiLvlLbl val="0"/>
      </c:catAx>
      <c:valAx>
        <c:axId val="-7979347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2-2563'!$E$32:$L$32</c:f>
            </c:numRef>
          </c:val>
          <c:smooth val="0"/>
          <c:extLst>
            <c:ext xmlns:c16="http://schemas.microsoft.com/office/drawing/2014/chart" uri="{C3380CC4-5D6E-409C-BE32-E72D297353CC}">
              <c16:uniqueId val="{00000000-4E0F-4CD2-B21E-9598F04DB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0144"/>
        <c:axId val="-797933072"/>
      </c:lineChart>
      <c:catAx>
        <c:axId val="-79794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072"/>
        <c:crosses val="autoZero"/>
        <c:auto val="1"/>
        <c:lblAlgn val="ctr"/>
        <c:lblOffset val="100"/>
        <c:noMultiLvlLbl val="0"/>
      </c:catAx>
      <c:valAx>
        <c:axId val="-79793307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1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2-2563'!$E$33:$L$33</c:f>
            </c:numRef>
          </c:val>
          <c:smooth val="0"/>
          <c:extLst>
            <c:ext xmlns:c16="http://schemas.microsoft.com/office/drawing/2014/chart" uri="{C3380CC4-5D6E-409C-BE32-E72D297353CC}">
              <c16:uniqueId val="{00000000-9BD4-4E76-88AF-F4EC5C74C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7968"/>
        <c:axId val="-797929808"/>
      </c:lineChart>
      <c:catAx>
        <c:axId val="-79793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808"/>
        <c:crosses val="autoZero"/>
        <c:auto val="1"/>
        <c:lblAlgn val="ctr"/>
        <c:lblOffset val="100"/>
        <c:noMultiLvlLbl val="0"/>
      </c:catAx>
      <c:valAx>
        <c:axId val="-79792980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9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2-2563'!$E$34:$L$34</c:f>
            </c:numRef>
          </c:val>
          <c:smooth val="0"/>
          <c:extLst>
            <c:ext xmlns:c16="http://schemas.microsoft.com/office/drawing/2014/chart" uri="{C3380CC4-5D6E-409C-BE32-E72D297353CC}">
              <c16:uniqueId val="{00000000-24CA-4533-83ED-E83B7D1AB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5248"/>
        <c:axId val="-796932928"/>
      </c:lineChart>
      <c:catAx>
        <c:axId val="-79793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2928"/>
        <c:crosses val="autoZero"/>
        <c:auto val="1"/>
        <c:lblAlgn val="ctr"/>
        <c:lblOffset val="100"/>
        <c:noMultiLvlLbl val="0"/>
      </c:catAx>
      <c:valAx>
        <c:axId val="-7969329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24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2-2563'!$E$35:$L$35</c:f>
            </c:numRef>
          </c:val>
          <c:smooth val="0"/>
          <c:extLst>
            <c:ext xmlns:c16="http://schemas.microsoft.com/office/drawing/2014/chart" uri="{C3380CC4-5D6E-409C-BE32-E72D297353CC}">
              <c16:uniqueId val="{00000000-7A8E-43B8-825C-6B5EB9E94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31296"/>
        <c:axId val="-796924768"/>
      </c:lineChart>
      <c:catAx>
        <c:axId val="-79693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768"/>
        <c:crosses val="autoZero"/>
        <c:auto val="1"/>
        <c:lblAlgn val="ctr"/>
        <c:lblOffset val="100"/>
        <c:noMultiLvlLbl val="0"/>
      </c:catAx>
      <c:valAx>
        <c:axId val="-79692476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2-2563'!$E$36:$L$36</c:f>
            </c:numRef>
          </c:val>
          <c:smooth val="0"/>
          <c:extLst>
            <c:ext xmlns:c16="http://schemas.microsoft.com/office/drawing/2014/chart" uri="{C3380CC4-5D6E-409C-BE32-E72D297353CC}">
              <c16:uniqueId val="{00000000-F3CA-409E-BE12-8489FCEAD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4224"/>
        <c:axId val="-796925312"/>
      </c:lineChart>
      <c:catAx>
        <c:axId val="-796924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312"/>
        <c:crosses val="autoZero"/>
        <c:auto val="1"/>
        <c:lblAlgn val="ctr"/>
        <c:lblOffset val="100"/>
        <c:noMultiLvlLbl val="0"/>
      </c:catAx>
      <c:valAx>
        <c:axId val="-79692531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4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1-2563'!$E$17:$L$17</c:f>
              <c:numCache>
                <c:formatCode>0.0</c:formatCode>
                <c:ptCount val="8"/>
                <c:pt idx="0">
                  <c:v>17.391304347826086</c:v>
                </c:pt>
                <c:pt idx="1">
                  <c:v>23.913043478260871</c:v>
                </c:pt>
                <c:pt idx="2">
                  <c:v>28.260869565217391</c:v>
                </c:pt>
                <c:pt idx="3">
                  <c:v>17.391304347826086</c:v>
                </c:pt>
                <c:pt idx="4">
                  <c:v>6.5217391304347823</c:v>
                </c:pt>
                <c:pt idx="5">
                  <c:v>2.1739130434782608</c:v>
                </c:pt>
                <c:pt idx="6">
                  <c:v>4.3478260869565215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A5-6849-951E-243645597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840"/>
        <c:axId val="-799028416"/>
      </c:lineChart>
      <c:catAx>
        <c:axId val="-79903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416"/>
        <c:crosses val="autoZero"/>
        <c:auto val="1"/>
        <c:lblAlgn val="ctr"/>
        <c:lblOffset val="100"/>
        <c:noMultiLvlLbl val="0"/>
      </c:catAx>
      <c:valAx>
        <c:axId val="-7990284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2-2563'!$E$37:$L$37</c:f>
            </c:numRef>
          </c:val>
          <c:smooth val="0"/>
          <c:extLst>
            <c:ext xmlns:c16="http://schemas.microsoft.com/office/drawing/2014/chart" uri="{C3380CC4-5D6E-409C-BE32-E72D297353CC}">
              <c16:uniqueId val="{00000000-1E4E-44DD-8947-E87E3D91E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0960"/>
        <c:axId val="-796933472"/>
      </c:lineChart>
      <c:catAx>
        <c:axId val="-79692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3472"/>
        <c:crosses val="autoZero"/>
        <c:auto val="1"/>
        <c:lblAlgn val="ctr"/>
        <c:lblOffset val="100"/>
        <c:noMultiLvlLbl val="0"/>
      </c:catAx>
      <c:valAx>
        <c:axId val="-79693347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096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2-2563'!$E$38:$L$38</c:f>
            </c:numRef>
          </c:val>
          <c:smooth val="0"/>
          <c:extLst>
            <c:ext xmlns:c16="http://schemas.microsoft.com/office/drawing/2014/chart" uri="{C3380CC4-5D6E-409C-BE32-E72D297353CC}">
              <c16:uniqueId val="{00000000-BE0D-4CBB-82A6-20C8EB4F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25856"/>
        <c:axId val="-796926944"/>
      </c:lineChart>
      <c:catAx>
        <c:axId val="-796925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6944"/>
        <c:crosses val="autoZero"/>
        <c:auto val="1"/>
        <c:lblAlgn val="ctr"/>
        <c:lblOffset val="100"/>
        <c:noMultiLvlLbl val="0"/>
      </c:catAx>
      <c:valAx>
        <c:axId val="-79692694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25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2-2563'!$E$39:$L$39</c:f>
            </c:numRef>
          </c:val>
          <c:smooth val="0"/>
          <c:extLst>
            <c:ext xmlns:c16="http://schemas.microsoft.com/office/drawing/2014/chart" uri="{C3380CC4-5D6E-409C-BE32-E72D297353CC}">
              <c16:uniqueId val="{00000000-F542-4B97-AE2C-5FF7D2F1C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931840"/>
        <c:axId val="-796930752"/>
      </c:lineChart>
      <c:catAx>
        <c:axId val="-796931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0752"/>
        <c:crosses val="autoZero"/>
        <c:auto val="1"/>
        <c:lblAlgn val="ctr"/>
        <c:lblOffset val="100"/>
        <c:noMultiLvlLbl val="0"/>
      </c:catAx>
      <c:valAx>
        <c:axId val="-79693075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6931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3-2563'!$E$20:$L$20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6E-9F4B-A0C6-35EC7E599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64299488"/>
        <c:axId val="-864304384"/>
      </c:lineChart>
      <c:catAx>
        <c:axId val="-864299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304384"/>
        <c:crosses val="autoZero"/>
        <c:auto val="1"/>
        <c:lblAlgn val="ctr"/>
        <c:lblOffset val="100"/>
        <c:noMultiLvlLbl val="0"/>
      </c:catAx>
      <c:valAx>
        <c:axId val="-86430438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864299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3-2563'!$E$21:$L$21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C-5D43-95BC-98B7818BC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108800896"/>
        <c:axId val="-799042560"/>
      </c:lineChart>
      <c:catAx>
        <c:axId val="-110880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560"/>
        <c:crosses val="autoZero"/>
        <c:auto val="1"/>
        <c:lblAlgn val="ctr"/>
        <c:lblOffset val="100"/>
        <c:noMultiLvlLbl val="0"/>
      </c:catAx>
      <c:valAx>
        <c:axId val="-7990425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11088008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3-2563'!$E$22:$L$22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79-AA4B-9AC6-2CFFA6DAA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0384"/>
        <c:axId val="-799043648"/>
      </c:lineChart>
      <c:catAx>
        <c:axId val="-79904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648"/>
        <c:crosses val="autoZero"/>
        <c:auto val="1"/>
        <c:lblAlgn val="ctr"/>
        <c:lblOffset val="100"/>
        <c:noMultiLvlLbl val="0"/>
      </c:catAx>
      <c:valAx>
        <c:axId val="-7990436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3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3-2563'!$E$23:$L$23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9E-2345-BB5E-9408265D4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1472"/>
        <c:axId val="-799043104"/>
      </c:lineChart>
      <c:catAx>
        <c:axId val="-799041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3104"/>
        <c:crosses val="autoZero"/>
        <c:auto val="1"/>
        <c:lblAlgn val="ctr"/>
        <c:lblOffset val="100"/>
        <c:noMultiLvlLbl val="0"/>
      </c:catAx>
      <c:valAx>
        <c:axId val="-7990431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147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3-2563'!$E$24:$L$24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18-7940-A44C-6CE2A30AC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42016"/>
        <c:axId val="-799040928"/>
      </c:lineChart>
      <c:catAx>
        <c:axId val="-799042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0928"/>
        <c:crosses val="autoZero"/>
        <c:auto val="1"/>
        <c:lblAlgn val="ctr"/>
        <c:lblOffset val="100"/>
        <c:noMultiLvlLbl val="0"/>
      </c:catAx>
      <c:valAx>
        <c:axId val="-7990409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4201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3-2563'!$E$25:$L$25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D-8441-A189-F15357F1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224"/>
        <c:axId val="-799033312"/>
      </c:lineChart>
      <c:catAx>
        <c:axId val="-799032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312"/>
        <c:crosses val="autoZero"/>
        <c:auto val="1"/>
        <c:lblAlgn val="ctr"/>
        <c:lblOffset val="100"/>
        <c:noMultiLvlLbl val="0"/>
      </c:catAx>
      <c:valAx>
        <c:axId val="-79903331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2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3-2563'!$E$17:$L$17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3-2949-9A0E-2A443D183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840"/>
        <c:axId val="-799028416"/>
      </c:lineChart>
      <c:catAx>
        <c:axId val="-799039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416"/>
        <c:crosses val="autoZero"/>
        <c:auto val="1"/>
        <c:lblAlgn val="ctr"/>
        <c:lblOffset val="100"/>
        <c:noMultiLvlLbl val="0"/>
      </c:catAx>
      <c:valAx>
        <c:axId val="-7990284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8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1-2563'!$E$18:$L$18</c:f>
              <c:numCache>
                <c:formatCode>0.0</c:formatCode>
                <c:ptCount val="8"/>
                <c:pt idx="0">
                  <c:v>7.1428571428571432</c:v>
                </c:pt>
                <c:pt idx="1">
                  <c:v>19.047619047619047</c:v>
                </c:pt>
                <c:pt idx="2">
                  <c:v>19.047619047619047</c:v>
                </c:pt>
                <c:pt idx="3">
                  <c:v>21.428571428571427</c:v>
                </c:pt>
                <c:pt idx="4">
                  <c:v>11.904761904761905</c:v>
                </c:pt>
                <c:pt idx="5">
                  <c:v>14.285714285714286</c:v>
                </c:pt>
                <c:pt idx="6">
                  <c:v>4.7619047619047619</c:v>
                </c:pt>
                <c:pt idx="7">
                  <c:v>2.3809523809523809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9-FF4A-8364-D40975481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296"/>
        <c:axId val="-799029504"/>
      </c:lineChart>
      <c:catAx>
        <c:axId val="-79903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9504"/>
        <c:crosses val="autoZero"/>
        <c:auto val="1"/>
        <c:lblAlgn val="ctr"/>
        <c:lblOffset val="100"/>
        <c:noMultiLvlLbl val="0"/>
      </c:catAx>
      <c:valAx>
        <c:axId val="-7990295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3-2563'!$E$18:$L$18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26-1D42-913E-38F110D24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9296"/>
        <c:axId val="-799029504"/>
      </c:lineChart>
      <c:catAx>
        <c:axId val="-79903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9504"/>
        <c:crosses val="autoZero"/>
        <c:auto val="1"/>
        <c:lblAlgn val="ctr"/>
        <c:lblOffset val="100"/>
        <c:noMultiLvlLbl val="0"/>
      </c:catAx>
      <c:valAx>
        <c:axId val="-79902950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929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3-2563'!$E$19:$L$19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4-4446-8B97-0A47D8A6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4944"/>
        <c:axId val="-799031680"/>
      </c:lineChart>
      <c:catAx>
        <c:axId val="-7990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680"/>
        <c:crosses val="autoZero"/>
        <c:auto val="1"/>
        <c:lblAlgn val="ctr"/>
        <c:lblOffset val="100"/>
        <c:noMultiLvlLbl val="0"/>
      </c:catAx>
      <c:valAx>
        <c:axId val="-7990316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9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3-2563'!$E$40:$L$40</c:f>
              <c:numCache>
                <c:formatCode>0.0</c:formatCode>
                <c:ptCount val="8"/>
                <c:pt idx="0">
                  <c:v>0</c:v>
                </c:pt>
                <c:pt idx="1">
                  <c:v>16.666666666666668</c:v>
                </c:pt>
                <c:pt idx="2">
                  <c:v>16.666666666666668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48-CB43-9F1B-C690518A1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7664"/>
        <c:axId val="-799038752"/>
      </c:lineChart>
      <c:catAx>
        <c:axId val="-79903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799038752"/>
        <c:crosses val="autoZero"/>
        <c:auto val="1"/>
        <c:lblAlgn val="ctr"/>
        <c:lblOffset val="100"/>
        <c:noMultiLvlLbl val="0"/>
      </c:catAx>
      <c:valAx>
        <c:axId val="-799038752"/>
        <c:scaling>
          <c:orientation val="minMax"/>
          <c:max val="100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crossAx val="-799037664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sz="160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3-2563'!$E$8:$L$8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C-B74A-838B-4BF30D1C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8208"/>
        <c:axId val="-799037120"/>
      </c:lineChart>
      <c:catAx>
        <c:axId val="-79903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7120"/>
        <c:crosses val="autoZero"/>
        <c:auto val="1"/>
        <c:lblAlgn val="ctr"/>
        <c:lblOffset val="100"/>
        <c:noMultiLvlLbl val="0"/>
      </c:catAx>
      <c:valAx>
        <c:axId val="-79903712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820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3-2563'!$E$9:$L$9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6B4B-AB46-944EFC57F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576"/>
        <c:axId val="-799034400"/>
      </c:lineChart>
      <c:catAx>
        <c:axId val="-799036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400"/>
        <c:crosses val="autoZero"/>
        <c:auto val="1"/>
        <c:lblAlgn val="ctr"/>
        <c:lblOffset val="100"/>
        <c:noMultiLvlLbl val="0"/>
      </c:catAx>
      <c:valAx>
        <c:axId val="-7990344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5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3-2563'!$E$10:$L$10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F-8843-AD27-0DC0B3FE3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2768"/>
        <c:axId val="-799031136"/>
      </c:lineChart>
      <c:catAx>
        <c:axId val="-7990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136"/>
        <c:crosses val="autoZero"/>
        <c:auto val="1"/>
        <c:lblAlgn val="ctr"/>
        <c:lblOffset val="100"/>
        <c:noMultiLvlLbl val="0"/>
      </c:catAx>
      <c:valAx>
        <c:axId val="-79903113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276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3-2563'!$E$11:$L$11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1A-4249-80DD-66CBB4DC1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6032"/>
        <c:axId val="-799030592"/>
      </c:lineChart>
      <c:catAx>
        <c:axId val="-799036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592"/>
        <c:crosses val="autoZero"/>
        <c:auto val="1"/>
        <c:lblAlgn val="ctr"/>
        <c:lblOffset val="100"/>
        <c:noMultiLvlLbl val="0"/>
      </c:catAx>
      <c:valAx>
        <c:axId val="-7990305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60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3-2563'!$E$12:$L$12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1-C64F-BE5B-BE62800FA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5488"/>
        <c:axId val="-799028960"/>
      </c:lineChart>
      <c:catAx>
        <c:axId val="-799035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28960"/>
        <c:crosses val="autoZero"/>
        <c:auto val="1"/>
        <c:lblAlgn val="ctr"/>
        <c:lblOffset val="100"/>
        <c:noMultiLvlLbl val="0"/>
      </c:catAx>
      <c:valAx>
        <c:axId val="-7990289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5488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3-2563'!$E$13:$L$13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1-E541-83AD-032239775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3856"/>
        <c:axId val="-799030048"/>
      </c:lineChart>
      <c:catAx>
        <c:axId val="-79903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0048"/>
        <c:crosses val="autoZero"/>
        <c:auto val="1"/>
        <c:lblAlgn val="ctr"/>
        <c:lblOffset val="100"/>
        <c:noMultiLvlLbl val="0"/>
      </c:catAx>
      <c:valAx>
        <c:axId val="-79903004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385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3-2563'!$E$14:$L$14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0F-AA4C-96FD-546E8C04F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9264"/>
        <c:axId val="-797934160"/>
      </c:lineChart>
      <c:catAx>
        <c:axId val="-79792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4160"/>
        <c:crosses val="autoZero"/>
        <c:auto val="1"/>
        <c:lblAlgn val="ctr"/>
        <c:lblOffset val="100"/>
        <c:noMultiLvlLbl val="0"/>
      </c:catAx>
      <c:valAx>
        <c:axId val="-79793416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926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1-2563'!$E$4:$L$4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1-2563'!$E$4:$Q$4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1-2563'!$E$19:$L$19</c:f>
              <c:numCache>
                <c:formatCode>0.0</c:formatCode>
                <c:ptCount val="8"/>
                <c:pt idx="0">
                  <c:v>21.428571428571427</c:v>
                </c:pt>
                <c:pt idx="1">
                  <c:v>21.428571428571427</c:v>
                </c:pt>
                <c:pt idx="2">
                  <c:v>33.333333333333336</c:v>
                </c:pt>
                <c:pt idx="3">
                  <c:v>16.666666666666668</c:v>
                </c:pt>
                <c:pt idx="4">
                  <c:v>4.7619047619047619</c:v>
                </c:pt>
                <c:pt idx="5">
                  <c:v>0</c:v>
                </c:pt>
                <c:pt idx="6">
                  <c:v>2.3809523809523809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4-9646-979A-9A359229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9034944"/>
        <c:axId val="-799031680"/>
      </c:lineChart>
      <c:catAx>
        <c:axId val="-799034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1680"/>
        <c:crosses val="autoZero"/>
        <c:auto val="1"/>
        <c:lblAlgn val="ctr"/>
        <c:lblOffset val="100"/>
        <c:noMultiLvlLbl val="0"/>
      </c:catAx>
      <c:valAx>
        <c:axId val="-7990316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90349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3-2563'!$E$15:$L$15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3-8C41-9157-55B7E7D61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1984"/>
        <c:axId val="-797939600"/>
      </c:lineChart>
      <c:catAx>
        <c:axId val="-79793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600"/>
        <c:crosses val="autoZero"/>
        <c:auto val="1"/>
        <c:lblAlgn val="ctr"/>
        <c:lblOffset val="100"/>
        <c:noMultiLvlLbl val="0"/>
      </c:catAx>
      <c:valAx>
        <c:axId val="-79793960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98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3-2563'!$E$16:$L$16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6D-3C4D-A420-1629C9DEE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8512"/>
        <c:axId val="-797930352"/>
      </c:lineChart>
      <c:catAx>
        <c:axId val="-79793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0352"/>
        <c:crosses val="autoZero"/>
        <c:auto val="1"/>
        <c:lblAlgn val="ctr"/>
        <c:lblOffset val="100"/>
        <c:noMultiLvlLbl val="0"/>
      </c:catAx>
      <c:valAx>
        <c:axId val="-79793035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851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3-2563'!$E$5:$L$5</c:f>
              <c:numCache>
                <c:formatCode>0.0</c:formatCode>
                <c:ptCount val="8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86-C24F-9A12-19E0F933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720"/>
        <c:axId val="-797933616"/>
      </c:lineChart>
      <c:catAx>
        <c:axId val="-79792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3616"/>
        <c:crosses val="autoZero"/>
        <c:auto val="1"/>
        <c:lblAlgn val="ctr"/>
        <c:lblOffset val="100"/>
        <c:noMultiLvlLbl val="0"/>
      </c:catAx>
      <c:valAx>
        <c:axId val="-79793361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72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3-2563'!$E$6:$L$6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E8-5949-BAA9-1E277C133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37424"/>
        <c:axId val="-797936880"/>
      </c:lineChart>
      <c:catAx>
        <c:axId val="-797937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880"/>
        <c:crosses val="autoZero"/>
        <c:auto val="1"/>
        <c:lblAlgn val="ctr"/>
        <c:lblOffset val="100"/>
        <c:noMultiLvlLbl val="0"/>
      </c:catAx>
      <c:valAx>
        <c:axId val="-797936880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742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3-2563'!$E$7:$L$7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C-FD4B-AE8F-73DC0962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8176"/>
        <c:axId val="-797935792"/>
      </c:lineChart>
      <c:catAx>
        <c:axId val="-79792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5792"/>
        <c:crosses val="autoZero"/>
        <c:auto val="1"/>
        <c:lblAlgn val="ctr"/>
        <c:lblOffset val="100"/>
        <c:noMultiLvlLbl val="0"/>
      </c:catAx>
      <c:valAx>
        <c:axId val="-797935792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81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3-2563'!$E$4:$L$4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3-2563'!$E$4:$Q$4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3-2563'!$E$26:$L$26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7-EA41-8429-B61D2CA3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7926544"/>
        <c:axId val="-797932528"/>
      </c:lineChart>
      <c:catAx>
        <c:axId val="-79792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2528"/>
        <c:crosses val="autoZero"/>
        <c:auto val="1"/>
        <c:lblAlgn val="ctr"/>
        <c:lblOffset val="100"/>
        <c:noMultiLvlLbl val="0"/>
      </c:catAx>
      <c:valAx>
        <c:axId val="-79793252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6544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2-2563'!$E$27:$L$27</c:f>
            </c:numRef>
          </c:val>
          <c:smooth val="0"/>
          <c:extLst>
            <c:ext xmlns:c16="http://schemas.microsoft.com/office/drawing/2014/chart" uri="{C3380CC4-5D6E-409C-BE32-E72D297353CC}">
              <c16:uniqueId val="{00000000-892E-CE4A-9A48-076A5BD26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27632"/>
        <c:axId val="-797939056"/>
      </c:lineChart>
      <c:catAx>
        <c:axId val="-79792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9056"/>
        <c:crosses val="autoZero"/>
        <c:auto val="1"/>
        <c:lblAlgn val="ctr"/>
        <c:lblOffset val="100"/>
        <c:noMultiLvlLbl val="0"/>
      </c:catAx>
      <c:valAx>
        <c:axId val="-79793905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6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2-2563'!$E$28:$L$28</c:f>
            </c:numRef>
          </c:val>
          <c:smooth val="0"/>
          <c:extLst>
            <c:ext xmlns:c16="http://schemas.microsoft.com/office/drawing/2014/chart" uri="{C3380CC4-5D6E-409C-BE32-E72D297353CC}">
              <c16:uniqueId val="{00000000-92B8-584D-821D-F8DA9ECB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31440"/>
        <c:axId val="-797927088"/>
      </c:lineChart>
      <c:catAx>
        <c:axId val="-79793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27088"/>
        <c:crosses val="autoZero"/>
        <c:auto val="1"/>
        <c:lblAlgn val="ctr"/>
        <c:lblOffset val="100"/>
        <c:noMultiLvlLbl val="0"/>
      </c:catAx>
      <c:valAx>
        <c:axId val="-79792708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1440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2-2563'!$E$29:$L$29</c:f>
            </c:numRef>
          </c:val>
          <c:smooth val="0"/>
          <c:extLst>
            <c:ext xmlns:c16="http://schemas.microsoft.com/office/drawing/2014/chart" uri="{C3380CC4-5D6E-409C-BE32-E72D297353CC}">
              <c16:uniqueId val="{00000000-9131-3D4F-A9D9-A2BA83EB4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1232"/>
        <c:axId val="-797936336"/>
      </c:lineChart>
      <c:catAx>
        <c:axId val="-79794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36336"/>
        <c:crosses val="autoZero"/>
        <c:auto val="1"/>
        <c:lblAlgn val="ctr"/>
        <c:lblOffset val="100"/>
        <c:noMultiLvlLbl val="0"/>
      </c:catAx>
      <c:valAx>
        <c:axId val="-797936336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232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'DM 2-2563'!$E$4:$L$4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'DM 2-2563'!$E$4:$Q$4</c:f>
              <c:strCache>
                <c:ptCount val="13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W</c:v>
                </c:pt>
                <c:pt idx="9">
                  <c:v>I</c:v>
                </c:pt>
                <c:pt idx="10">
                  <c:v>S</c:v>
                </c:pt>
                <c:pt idx="11">
                  <c:v>U</c:v>
                </c:pt>
                <c:pt idx="12">
                  <c:v>AU</c:v>
                </c:pt>
              </c:strCache>
            </c:strRef>
          </c:cat>
          <c:val>
            <c:numRef>
              <c:f>'DM 2-2563'!$E$30:$L$30</c:f>
            </c:numRef>
          </c:val>
          <c:smooth val="0"/>
          <c:extLst>
            <c:ext xmlns:c16="http://schemas.microsoft.com/office/drawing/2014/chart" uri="{C3380CC4-5D6E-409C-BE32-E72D297353CC}">
              <c16:uniqueId val="{00000000-405B-5F49-B3F4-7A56144C7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7941776"/>
        <c:axId val="-797940688"/>
      </c:lineChart>
      <c:catAx>
        <c:axId val="-79794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0688"/>
        <c:crosses val="autoZero"/>
        <c:auto val="1"/>
        <c:lblAlgn val="ctr"/>
        <c:lblOffset val="100"/>
        <c:noMultiLvlLbl val="0"/>
      </c:catAx>
      <c:valAx>
        <c:axId val="-797940688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en-TH"/>
          </a:p>
        </c:txPr>
        <c:crossAx val="-797941776"/>
        <c:crosses val="autoZero"/>
        <c:crossBetween val="between"/>
        <c:majorUnit val="50"/>
      </c:valAx>
    </c:plotArea>
    <c:plotVisOnly val="1"/>
    <c:dispBlanksAs val="gap"/>
    <c:showDLblsOverMax val="0"/>
  </c:chart>
  <c:txPr>
    <a:bodyPr/>
    <a:lstStyle/>
    <a:p>
      <a:pPr>
        <a:defRPr sz="1050">
          <a:latin typeface="TH Sarabun New" pitchFamily="34" charset="-34"/>
          <a:cs typeface="TH Sarabun New" pitchFamily="34" charset="-34"/>
        </a:defRPr>
      </a:pPr>
      <a:endParaRPr lang="en-TH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26" Type="http://schemas.openxmlformats.org/officeDocument/2006/relationships/chart" Target="../charts/chart62.xml"/><Relationship Id="rId3" Type="http://schemas.openxmlformats.org/officeDocument/2006/relationships/chart" Target="../charts/chart39.xml"/><Relationship Id="rId21" Type="http://schemas.openxmlformats.org/officeDocument/2006/relationships/chart" Target="../charts/chart57.xml"/><Relationship Id="rId34" Type="http://schemas.openxmlformats.org/officeDocument/2006/relationships/chart" Target="../charts/chart70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5" Type="http://schemas.openxmlformats.org/officeDocument/2006/relationships/chart" Target="../charts/chart61.xml"/><Relationship Id="rId33" Type="http://schemas.openxmlformats.org/officeDocument/2006/relationships/chart" Target="../charts/chart69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29" Type="http://schemas.openxmlformats.org/officeDocument/2006/relationships/chart" Target="../charts/chart65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24" Type="http://schemas.openxmlformats.org/officeDocument/2006/relationships/chart" Target="../charts/chart60.xml"/><Relationship Id="rId32" Type="http://schemas.openxmlformats.org/officeDocument/2006/relationships/chart" Target="../charts/chart68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23" Type="http://schemas.openxmlformats.org/officeDocument/2006/relationships/chart" Target="../charts/chart59.xml"/><Relationship Id="rId28" Type="http://schemas.openxmlformats.org/officeDocument/2006/relationships/chart" Target="../charts/chart64.xml"/><Relationship Id="rId36" Type="http://schemas.openxmlformats.org/officeDocument/2006/relationships/chart" Target="../charts/chart72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31" Type="http://schemas.openxmlformats.org/officeDocument/2006/relationships/chart" Target="../charts/chart67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Relationship Id="rId22" Type="http://schemas.openxmlformats.org/officeDocument/2006/relationships/chart" Target="../charts/chart58.xml"/><Relationship Id="rId27" Type="http://schemas.openxmlformats.org/officeDocument/2006/relationships/chart" Target="../charts/chart63.xml"/><Relationship Id="rId30" Type="http://schemas.openxmlformats.org/officeDocument/2006/relationships/chart" Target="../charts/chart66.xml"/><Relationship Id="rId35" Type="http://schemas.openxmlformats.org/officeDocument/2006/relationships/chart" Target="../charts/chart71.xml"/><Relationship Id="rId8" Type="http://schemas.openxmlformats.org/officeDocument/2006/relationships/chart" Target="../charts/chart44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5.xml"/><Relationship Id="rId18" Type="http://schemas.openxmlformats.org/officeDocument/2006/relationships/chart" Target="../charts/chart90.xml"/><Relationship Id="rId26" Type="http://schemas.openxmlformats.org/officeDocument/2006/relationships/chart" Target="../charts/chart98.xml"/><Relationship Id="rId3" Type="http://schemas.openxmlformats.org/officeDocument/2006/relationships/chart" Target="../charts/chart75.xml"/><Relationship Id="rId21" Type="http://schemas.openxmlformats.org/officeDocument/2006/relationships/chart" Target="../charts/chart93.xml"/><Relationship Id="rId34" Type="http://schemas.openxmlformats.org/officeDocument/2006/relationships/chart" Target="../charts/chart106.xml"/><Relationship Id="rId7" Type="http://schemas.openxmlformats.org/officeDocument/2006/relationships/chart" Target="../charts/chart79.xml"/><Relationship Id="rId12" Type="http://schemas.openxmlformats.org/officeDocument/2006/relationships/chart" Target="../charts/chart84.xml"/><Relationship Id="rId17" Type="http://schemas.openxmlformats.org/officeDocument/2006/relationships/chart" Target="../charts/chart89.xml"/><Relationship Id="rId25" Type="http://schemas.openxmlformats.org/officeDocument/2006/relationships/chart" Target="../charts/chart97.xml"/><Relationship Id="rId33" Type="http://schemas.openxmlformats.org/officeDocument/2006/relationships/chart" Target="../charts/chart105.xml"/><Relationship Id="rId2" Type="http://schemas.openxmlformats.org/officeDocument/2006/relationships/chart" Target="../charts/chart74.xml"/><Relationship Id="rId16" Type="http://schemas.openxmlformats.org/officeDocument/2006/relationships/chart" Target="../charts/chart88.xml"/><Relationship Id="rId20" Type="http://schemas.openxmlformats.org/officeDocument/2006/relationships/chart" Target="../charts/chart92.xml"/><Relationship Id="rId29" Type="http://schemas.openxmlformats.org/officeDocument/2006/relationships/chart" Target="../charts/chart101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chart" Target="../charts/chart83.xml"/><Relationship Id="rId24" Type="http://schemas.openxmlformats.org/officeDocument/2006/relationships/chart" Target="../charts/chart96.xml"/><Relationship Id="rId32" Type="http://schemas.openxmlformats.org/officeDocument/2006/relationships/chart" Target="../charts/chart104.xml"/><Relationship Id="rId5" Type="http://schemas.openxmlformats.org/officeDocument/2006/relationships/chart" Target="../charts/chart77.xml"/><Relationship Id="rId15" Type="http://schemas.openxmlformats.org/officeDocument/2006/relationships/chart" Target="../charts/chart87.xml"/><Relationship Id="rId23" Type="http://schemas.openxmlformats.org/officeDocument/2006/relationships/chart" Target="../charts/chart95.xml"/><Relationship Id="rId28" Type="http://schemas.openxmlformats.org/officeDocument/2006/relationships/chart" Target="../charts/chart100.xml"/><Relationship Id="rId36" Type="http://schemas.openxmlformats.org/officeDocument/2006/relationships/chart" Target="../charts/chart108.xml"/><Relationship Id="rId10" Type="http://schemas.openxmlformats.org/officeDocument/2006/relationships/chart" Target="../charts/chart82.xml"/><Relationship Id="rId19" Type="http://schemas.openxmlformats.org/officeDocument/2006/relationships/chart" Target="../charts/chart91.xml"/><Relationship Id="rId31" Type="http://schemas.openxmlformats.org/officeDocument/2006/relationships/chart" Target="../charts/chart103.xml"/><Relationship Id="rId4" Type="http://schemas.openxmlformats.org/officeDocument/2006/relationships/chart" Target="../charts/chart76.xml"/><Relationship Id="rId9" Type="http://schemas.openxmlformats.org/officeDocument/2006/relationships/chart" Target="../charts/chart81.xml"/><Relationship Id="rId14" Type="http://schemas.openxmlformats.org/officeDocument/2006/relationships/chart" Target="../charts/chart86.xml"/><Relationship Id="rId22" Type="http://schemas.openxmlformats.org/officeDocument/2006/relationships/chart" Target="../charts/chart94.xml"/><Relationship Id="rId27" Type="http://schemas.openxmlformats.org/officeDocument/2006/relationships/chart" Target="../charts/chart99.xml"/><Relationship Id="rId30" Type="http://schemas.openxmlformats.org/officeDocument/2006/relationships/chart" Target="../charts/chart102.xml"/><Relationship Id="rId35" Type="http://schemas.openxmlformats.org/officeDocument/2006/relationships/chart" Target="../charts/chart107.xml"/><Relationship Id="rId8" Type="http://schemas.openxmlformats.org/officeDocument/2006/relationships/chart" Target="../charts/chart8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14758</xdr:rowOff>
    </xdr:from>
    <xdr:to>
      <xdr:col>2</xdr:col>
      <xdr:colOff>1352574</xdr:colOff>
      <xdr:row>79</xdr:row>
      <xdr:rowOff>153188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E6329C-DFAA-5745-83CB-3D6F048B1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1079897</xdr:colOff>
      <xdr:row>76</xdr:row>
      <xdr:rowOff>29778</xdr:rowOff>
    </xdr:from>
    <xdr:to>
      <xdr:col>2</xdr:col>
      <xdr:colOff>1352577</xdr:colOff>
      <xdr:row>76</xdr:row>
      <xdr:rowOff>249036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99ABE5-969D-1B41-857E-4A5D70E196DC}"/>
            </a:ext>
          </a:extLst>
        </xdr:cNvPr>
        <xdr:cNvSpPr txBox="1"/>
      </xdr:nvSpPr>
      <xdr:spPr>
        <a:xfrm>
          <a:off x="1981597" y="178351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16</a:t>
          </a:r>
        </a:p>
      </xdr:txBody>
    </xdr:sp>
    <xdr:clientData/>
  </xdr:twoCellAnchor>
  <xdr:twoCellAnchor>
    <xdr:from>
      <xdr:col>2</xdr:col>
      <xdr:colOff>1354225</xdr:colOff>
      <xdr:row>76</xdr:row>
      <xdr:rowOff>14758</xdr:rowOff>
    </xdr:from>
    <xdr:to>
      <xdr:col>8</xdr:col>
      <xdr:colOff>270147</xdr:colOff>
      <xdr:row>79</xdr:row>
      <xdr:rowOff>153188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49E15F-F866-1545-AA35-091BC62E3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5246</xdr:colOff>
      <xdr:row>76</xdr:row>
      <xdr:rowOff>29778</xdr:rowOff>
    </xdr:from>
    <xdr:to>
      <xdr:col>8</xdr:col>
      <xdr:colOff>270150</xdr:colOff>
      <xdr:row>76</xdr:row>
      <xdr:rowOff>249036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8EA423A-5B4F-3445-A613-B5EF7C064265}"/>
            </a:ext>
          </a:extLst>
        </xdr:cNvPr>
        <xdr:cNvSpPr txBox="1"/>
      </xdr:nvSpPr>
      <xdr:spPr>
        <a:xfrm>
          <a:off x="4450246" y="178351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17</a:t>
          </a:r>
        </a:p>
      </xdr:txBody>
    </xdr:sp>
    <xdr:clientData/>
  </xdr:twoCellAnchor>
  <xdr:twoCellAnchor>
    <xdr:from>
      <xdr:col>8</xdr:col>
      <xdr:colOff>263536</xdr:colOff>
      <xdr:row>76</xdr:row>
      <xdr:rowOff>14758</xdr:rowOff>
    </xdr:from>
    <xdr:to>
      <xdr:col>16</xdr:col>
      <xdr:colOff>231098</xdr:colOff>
      <xdr:row>79</xdr:row>
      <xdr:rowOff>153188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2F95B5-C79B-B544-8640-C1DD7AC8C1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246309</xdr:colOff>
      <xdr:row>76</xdr:row>
      <xdr:rowOff>29778</xdr:rowOff>
    </xdr:from>
    <xdr:to>
      <xdr:col>16</xdr:col>
      <xdr:colOff>247626</xdr:colOff>
      <xdr:row>76</xdr:row>
      <xdr:rowOff>249036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8A72A61-6E7B-9E40-9961-E0625F1530A2}"/>
            </a:ext>
          </a:extLst>
        </xdr:cNvPr>
        <xdr:cNvSpPr txBox="1"/>
      </xdr:nvSpPr>
      <xdr:spPr>
        <a:xfrm>
          <a:off x="6913809" y="17835178"/>
          <a:ext cx="318817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18</a:t>
          </a:r>
        </a:p>
      </xdr:txBody>
    </xdr:sp>
    <xdr:clientData/>
  </xdr:twoCellAnchor>
  <xdr:twoCellAnchor>
    <xdr:from>
      <xdr:col>0</xdr:col>
      <xdr:colOff>0</xdr:colOff>
      <xdr:row>79</xdr:row>
      <xdr:rowOff>156435</xdr:rowOff>
    </xdr:from>
    <xdr:to>
      <xdr:col>2</xdr:col>
      <xdr:colOff>1352574</xdr:colOff>
      <xdr:row>82</xdr:row>
      <xdr:rowOff>271935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33D377D-58DB-D94B-A875-C2BC22FD4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1079897</xdr:colOff>
      <xdr:row>79</xdr:row>
      <xdr:rowOff>171456</xdr:rowOff>
    </xdr:from>
    <xdr:to>
      <xdr:col>2</xdr:col>
      <xdr:colOff>1352577</xdr:colOff>
      <xdr:row>80</xdr:row>
      <xdr:rowOff>88751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0B60F77-DBC6-8549-BEAB-A43683401B8B}"/>
            </a:ext>
          </a:extLst>
        </xdr:cNvPr>
        <xdr:cNvSpPr txBox="1"/>
      </xdr:nvSpPr>
      <xdr:spPr>
        <a:xfrm>
          <a:off x="1981597" y="18853156"/>
          <a:ext cx="272680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19</a:t>
          </a:r>
        </a:p>
      </xdr:txBody>
    </xdr:sp>
    <xdr:clientData/>
  </xdr:twoCellAnchor>
  <xdr:twoCellAnchor>
    <xdr:from>
      <xdr:col>2</xdr:col>
      <xdr:colOff>1354225</xdr:colOff>
      <xdr:row>79</xdr:row>
      <xdr:rowOff>156435</xdr:rowOff>
    </xdr:from>
    <xdr:to>
      <xdr:col>8</xdr:col>
      <xdr:colOff>270147</xdr:colOff>
      <xdr:row>82</xdr:row>
      <xdr:rowOff>271935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C059F2B-B9F6-4C48-A2E1-AC614CEB70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5246</xdr:colOff>
      <xdr:row>79</xdr:row>
      <xdr:rowOff>171456</xdr:rowOff>
    </xdr:from>
    <xdr:to>
      <xdr:col>8</xdr:col>
      <xdr:colOff>270150</xdr:colOff>
      <xdr:row>80</xdr:row>
      <xdr:rowOff>88751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C42C11-E066-044E-8105-8D281CAC4A4C}"/>
            </a:ext>
          </a:extLst>
        </xdr:cNvPr>
        <xdr:cNvSpPr txBox="1"/>
      </xdr:nvSpPr>
      <xdr:spPr>
        <a:xfrm>
          <a:off x="4450246" y="18853156"/>
          <a:ext cx="264904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20</a:t>
          </a:r>
        </a:p>
      </xdr:txBody>
    </xdr:sp>
    <xdr:clientData/>
  </xdr:twoCellAnchor>
  <xdr:twoCellAnchor>
    <xdr:from>
      <xdr:col>8</xdr:col>
      <xdr:colOff>263536</xdr:colOff>
      <xdr:row>79</xdr:row>
      <xdr:rowOff>156435</xdr:rowOff>
    </xdr:from>
    <xdr:to>
      <xdr:col>16</xdr:col>
      <xdr:colOff>231098</xdr:colOff>
      <xdr:row>82</xdr:row>
      <xdr:rowOff>271935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10C3D3D-171D-774C-AAF5-D5626BA14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246309</xdr:colOff>
      <xdr:row>79</xdr:row>
      <xdr:rowOff>171456</xdr:rowOff>
    </xdr:from>
    <xdr:to>
      <xdr:col>16</xdr:col>
      <xdr:colOff>247626</xdr:colOff>
      <xdr:row>80</xdr:row>
      <xdr:rowOff>88751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0B29FEB-69CA-FC4C-80DF-B3848EBD9300}"/>
            </a:ext>
          </a:extLst>
        </xdr:cNvPr>
        <xdr:cNvSpPr txBox="1"/>
      </xdr:nvSpPr>
      <xdr:spPr>
        <a:xfrm>
          <a:off x="6913809" y="18853156"/>
          <a:ext cx="318817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21</a:t>
          </a:r>
        </a:p>
      </xdr:txBody>
    </xdr:sp>
    <xdr:clientData/>
  </xdr:twoCellAnchor>
  <xdr:twoCellAnchor>
    <xdr:from>
      <xdr:col>0</xdr:col>
      <xdr:colOff>0</xdr:colOff>
      <xdr:row>40</xdr:row>
      <xdr:rowOff>376064</xdr:rowOff>
    </xdr:from>
    <xdr:to>
      <xdr:col>16</xdr:col>
      <xdr:colOff>259233</xdr:colOff>
      <xdr:row>73</xdr:row>
      <xdr:rowOff>111912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FED87375-5B65-464E-88CA-B85AD5DBC57F}"/>
            </a:ext>
          </a:extLst>
        </xdr:cNvPr>
        <xdr:cNvGrpSpPr/>
      </xdr:nvGrpSpPr>
      <xdr:grpSpPr>
        <a:xfrm>
          <a:off x="0" y="7532238"/>
          <a:ext cx="7282885" cy="9310544"/>
          <a:chOff x="0" y="11066289"/>
          <a:chExt cx="6555258" cy="9562473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8BAB18E8-BFE5-C546-A46B-DDA024F11349}"/>
              </a:ext>
            </a:extLst>
          </xdr:cNvPr>
          <xdr:cNvGraphicFramePr/>
        </xdr:nvGraphicFramePr>
        <xdr:xfrm>
          <a:off x="0" y="19575845"/>
          <a:ext cx="2181249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797181CE-9152-354D-B6BA-AE9F81F09AD0}"/>
              </a:ext>
            </a:extLst>
          </xdr:cNvPr>
          <xdr:cNvSpPr txBox="1"/>
        </xdr:nvSpPr>
        <xdr:spPr>
          <a:xfrm>
            <a:off x="1908572" y="19590864"/>
            <a:ext cx="272680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13</a:t>
            </a:r>
          </a:p>
        </xdr:txBody>
      </xdr:sp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3E7C40F5-FE1A-8C4F-8035-19EB7C154B7E}"/>
              </a:ext>
            </a:extLst>
          </xdr:cNvPr>
          <xdr:cNvGraphicFramePr/>
        </xdr:nvGraphicFramePr>
        <xdr:xfrm>
          <a:off x="2182900" y="19575845"/>
          <a:ext cx="2173472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F088A7A1-4270-D047-B6D2-5FDF7A530EA9}"/>
              </a:ext>
            </a:extLst>
          </xdr:cNvPr>
          <xdr:cNvSpPr txBox="1"/>
        </xdr:nvSpPr>
        <xdr:spPr>
          <a:xfrm>
            <a:off x="4091471" y="19590864"/>
            <a:ext cx="264904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14</a:t>
            </a:r>
          </a:p>
        </xdr:txBody>
      </xdr:sp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4E2505B9-B979-0D4F-960A-7B0BE17C791F}"/>
              </a:ext>
            </a:extLst>
          </xdr:cNvPr>
          <xdr:cNvGraphicFramePr/>
        </xdr:nvGraphicFramePr>
        <xdr:xfrm>
          <a:off x="4349761" y="19575845"/>
          <a:ext cx="2177361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822C92B4-2CF3-E846-94E8-8CA4872E8A2E}"/>
              </a:ext>
            </a:extLst>
          </xdr:cNvPr>
          <xdr:cNvSpPr txBox="1"/>
        </xdr:nvSpPr>
        <xdr:spPr>
          <a:xfrm>
            <a:off x="6266109" y="19590864"/>
            <a:ext cx="277542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15</a:t>
            </a:r>
          </a:p>
        </xdr:txBody>
      </xdr: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145B94D9-E737-D243-B8AF-25BDCFBC5CF0}"/>
              </a:ext>
            </a:extLst>
          </xdr:cNvPr>
          <xdr:cNvGrpSpPr/>
        </xdr:nvGrpSpPr>
        <xdr:grpSpPr>
          <a:xfrm>
            <a:off x="0" y="11066289"/>
            <a:ext cx="6555258" cy="8515903"/>
            <a:chOff x="0" y="10732914"/>
            <a:chExt cx="6555258" cy="8515903"/>
          </a:xfrm>
        </xdr:grpSpPr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D28392E5-B046-EA40-BFB7-8B38F7185121}"/>
                </a:ext>
              </a:extLst>
            </xdr:cNvPr>
            <xdr:cNvGraphicFramePr/>
          </xdr:nvGraphicFramePr>
          <xdr:xfrm>
            <a:off x="8677" y="10732914"/>
            <a:ext cx="6546581" cy="41658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23" name="Chart 22">
              <a:extLst>
                <a:ext uri="{FF2B5EF4-FFF2-40B4-BE49-F238E27FC236}">
                  <a16:creationId xmlns:a16="http://schemas.microsoft.com/office/drawing/2014/main" id="{2FC97413-AA1E-2B44-AE2E-F16DE7DD415A}"/>
                </a:ext>
              </a:extLst>
            </xdr:cNvPr>
            <xdr:cNvGraphicFramePr/>
          </xdr:nvGraphicFramePr>
          <xdr:xfrm>
            <a:off x="0" y="16084527"/>
            <a:ext cx="2181249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B8068130-05C9-3B44-9563-07D4E3239738}"/>
                </a:ext>
              </a:extLst>
            </xdr:cNvPr>
            <xdr:cNvSpPr txBox="1"/>
          </xdr:nvSpPr>
          <xdr:spPr>
            <a:xfrm>
              <a:off x="1908572" y="16099549"/>
              <a:ext cx="272680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4</a:t>
              </a:r>
            </a:p>
          </xdr:txBody>
        </xdr:sp>
        <xdr:graphicFrame macro="">
          <xdr:nvGraphicFramePr>
            <xdr:cNvPr id="25" name="Chart 24">
              <a:extLst>
                <a:ext uri="{FF2B5EF4-FFF2-40B4-BE49-F238E27FC236}">
                  <a16:creationId xmlns:a16="http://schemas.microsoft.com/office/drawing/2014/main" id="{D8919028-A531-4549-9D72-1790CCF23819}"/>
                </a:ext>
              </a:extLst>
            </xdr:cNvPr>
            <xdr:cNvGraphicFramePr/>
          </xdr:nvGraphicFramePr>
          <xdr:xfrm>
            <a:off x="2182900" y="16084527"/>
            <a:ext cx="2173472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1CE9039B-0D44-D24A-9B8F-04874215A43D}"/>
                </a:ext>
              </a:extLst>
            </xdr:cNvPr>
            <xdr:cNvSpPr txBox="1"/>
          </xdr:nvSpPr>
          <xdr:spPr>
            <a:xfrm>
              <a:off x="4091471" y="16099549"/>
              <a:ext cx="264904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5</a:t>
              </a:r>
            </a:p>
          </xdr:txBody>
        </xdr:sp>
        <xdr:graphicFrame macro="">
          <xdr:nvGraphicFramePr>
            <xdr:cNvPr id="27" name="Chart 26">
              <a:extLst>
                <a:ext uri="{FF2B5EF4-FFF2-40B4-BE49-F238E27FC236}">
                  <a16:creationId xmlns:a16="http://schemas.microsoft.com/office/drawing/2014/main" id="{3DE5E008-6390-4F4E-BE15-69215D4D83F6}"/>
                </a:ext>
              </a:extLst>
            </xdr:cNvPr>
            <xdr:cNvGraphicFramePr/>
          </xdr:nvGraphicFramePr>
          <xdr:xfrm>
            <a:off x="4349761" y="16084527"/>
            <a:ext cx="2177361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501DF0F6-201A-8C44-981E-7808F7A73778}"/>
                </a:ext>
              </a:extLst>
            </xdr:cNvPr>
            <xdr:cNvSpPr txBox="1"/>
          </xdr:nvSpPr>
          <xdr:spPr>
            <a:xfrm>
              <a:off x="6266109" y="16099549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6</a:t>
              </a:r>
            </a:p>
          </xdr:txBody>
        </xdr:sp>
        <xdr:graphicFrame macro="">
          <xdr:nvGraphicFramePr>
            <xdr:cNvPr id="29" name="Chart 28">
              <a:extLst>
                <a:ext uri="{FF2B5EF4-FFF2-40B4-BE49-F238E27FC236}">
                  <a16:creationId xmlns:a16="http://schemas.microsoft.com/office/drawing/2014/main" id="{27E494D6-84DB-2442-8D5E-EC70EBD357E8}"/>
                </a:ext>
              </a:extLst>
            </xdr:cNvPr>
            <xdr:cNvGraphicFramePr/>
          </xdr:nvGraphicFramePr>
          <xdr:xfrm>
            <a:off x="0" y="17135915"/>
            <a:ext cx="2181249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1AD7AAC-81B2-6348-BB81-FA29DA033380}"/>
                </a:ext>
              </a:extLst>
            </xdr:cNvPr>
            <xdr:cNvSpPr txBox="1"/>
          </xdr:nvSpPr>
          <xdr:spPr>
            <a:xfrm>
              <a:off x="1908572" y="17150936"/>
              <a:ext cx="272680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7</a:t>
              </a:r>
            </a:p>
          </xdr:txBody>
        </xdr:sp>
        <xdr:graphicFrame macro="">
          <xdr:nvGraphicFramePr>
            <xdr:cNvPr id="31" name="Chart 30">
              <a:extLst>
                <a:ext uri="{FF2B5EF4-FFF2-40B4-BE49-F238E27FC236}">
                  <a16:creationId xmlns:a16="http://schemas.microsoft.com/office/drawing/2014/main" id="{BC7EC3F9-182C-3140-B90E-E32027C3191D}"/>
                </a:ext>
              </a:extLst>
            </xdr:cNvPr>
            <xdr:cNvGraphicFramePr/>
          </xdr:nvGraphicFramePr>
          <xdr:xfrm>
            <a:off x="2182900" y="17135915"/>
            <a:ext cx="217347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FA6DECE5-4046-6E49-B3C0-FE931AE77D26}"/>
                </a:ext>
              </a:extLst>
            </xdr:cNvPr>
            <xdr:cNvSpPr txBox="1"/>
          </xdr:nvSpPr>
          <xdr:spPr>
            <a:xfrm>
              <a:off x="4091471" y="17150936"/>
              <a:ext cx="264904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8</a:t>
              </a:r>
            </a:p>
          </xdr:txBody>
        </xdr:sp>
        <xdr:graphicFrame macro="">
          <xdr:nvGraphicFramePr>
            <xdr:cNvPr id="33" name="Chart 32">
              <a:extLst>
                <a:ext uri="{FF2B5EF4-FFF2-40B4-BE49-F238E27FC236}">
                  <a16:creationId xmlns:a16="http://schemas.microsoft.com/office/drawing/2014/main" id="{F5C48CA9-9F5C-714B-B0F2-71A3B9883FA5}"/>
                </a:ext>
              </a:extLst>
            </xdr:cNvPr>
            <xdr:cNvGraphicFramePr/>
          </xdr:nvGraphicFramePr>
          <xdr:xfrm>
            <a:off x="4349761" y="17135915"/>
            <a:ext cx="2177361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7484E97D-DE15-6A4B-AF20-46235CD2156C}"/>
                </a:ext>
              </a:extLst>
            </xdr:cNvPr>
            <xdr:cNvSpPr txBox="1"/>
          </xdr:nvSpPr>
          <xdr:spPr>
            <a:xfrm>
              <a:off x="6266109" y="17150936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9</a:t>
              </a:r>
            </a:p>
          </xdr:txBody>
        </xdr:sp>
        <xdr:graphicFrame macro="">
          <xdr:nvGraphicFramePr>
            <xdr:cNvPr id="35" name="Chart 34">
              <a:extLst>
                <a:ext uri="{FF2B5EF4-FFF2-40B4-BE49-F238E27FC236}">
                  <a16:creationId xmlns:a16="http://schemas.microsoft.com/office/drawing/2014/main" id="{3644051A-59D5-9A49-8A13-8EF71F18982F}"/>
                </a:ext>
              </a:extLst>
            </xdr:cNvPr>
            <xdr:cNvGraphicFramePr/>
          </xdr:nvGraphicFramePr>
          <xdr:xfrm>
            <a:off x="0" y="18193990"/>
            <a:ext cx="2181249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C6224C7D-AAB5-7745-BB9A-119923A9B720}"/>
                </a:ext>
              </a:extLst>
            </xdr:cNvPr>
            <xdr:cNvSpPr txBox="1"/>
          </xdr:nvSpPr>
          <xdr:spPr>
            <a:xfrm>
              <a:off x="1908572" y="18209011"/>
              <a:ext cx="272680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10</a:t>
              </a:r>
            </a:p>
          </xdr:txBody>
        </xdr:sp>
        <xdr:graphicFrame macro="">
          <xdr:nvGraphicFramePr>
            <xdr:cNvPr id="37" name="Chart 36">
              <a:extLst>
                <a:ext uri="{FF2B5EF4-FFF2-40B4-BE49-F238E27FC236}">
                  <a16:creationId xmlns:a16="http://schemas.microsoft.com/office/drawing/2014/main" id="{739A969C-B065-934F-A271-C7DD7E6CEAD4}"/>
                </a:ext>
              </a:extLst>
            </xdr:cNvPr>
            <xdr:cNvGraphicFramePr/>
          </xdr:nvGraphicFramePr>
          <xdr:xfrm>
            <a:off x="2182900" y="18193990"/>
            <a:ext cx="2173472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FE8C611-E671-7948-8597-6C9FAC7F2A68}"/>
                </a:ext>
              </a:extLst>
            </xdr:cNvPr>
            <xdr:cNvSpPr txBox="1"/>
          </xdr:nvSpPr>
          <xdr:spPr>
            <a:xfrm>
              <a:off x="4091471" y="18209011"/>
              <a:ext cx="264904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11</a:t>
              </a:r>
            </a:p>
          </xdr:txBody>
        </xdr:sp>
        <xdr:graphicFrame macro="">
          <xdr:nvGraphicFramePr>
            <xdr:cNvPr id="39" name="Chart 38">
              <a:extLst>
                <a:ext uri="{FF2B5EF4-FFF2-40B4-BE49-F238E27FC236}">
                  <a16:creationId xmlns:a16="http://schemas.microsoft.com/office/drawing/2014/main" id="{BB2FDCF8-141A-2E4A-BFD2-98E9962168A0}"/>
                </a:ext>
              </a:extLst>
            </xdr:cNvPr>
            <xdr:cNvGraphicFramePr/>
          </xdr:nvGraphicFramePr>
          <xdr:xfrm>
            <a:off x="4349761" y="18193990"/>
            <a:ext cx="2177361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9EE8CCF4-74C0-1D4E-BEAC-7F055DD845B4}"/>
                </a:ext>
              </a:extLst>
            </xdr:cNvPr>
            <xdr:cNvSpPr txBox="1"/>
          </xdr:nvSpPr>
          <xdr:spPr>
            <a:xfrm>
              <a:off x="6266109" y="18209011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12</a:t>
              </a:r>
            </a:p>
          </xdr:txBody>
        </xdr:sp>
        <xdr:graphicFrame macro="">
          <xdr:nvGraphicFramePr>
            <xdr:cNvPr id="41" name="Chart 40">
              <a:extLst>
                <a:ext uri="{FF2B5EF4-FFF2-40B4-BE49-F238E27FC236}">
                  <a16:creationId xmlns:a16="http://schemas.microsoft.com/office/drawing/2014/main" id="{50836D08-B879-1848-97E5-66E179944ABA}"/>
                </a:ext>
              </a:extLst>
            </xdr:cNvPr>
            <xdr:cNvGraphicFramePr/>
          </xdr:nvGraphicFramePr>
          <xdr:xfrm>
            <a:off x="6361" y="15042162"/>
            <a:ext cx="2177362" cy="1039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DF52DD26-96F2-2D41-A1BE-1F186918EAF9}"/>
                </a:ext>
              </a:extLst>
            </xdr:cNvPr>
            <xdr:cNvSpPr txBox="1"/>
          </xdr:nvSpPr>
          <xdr:spPr>
            <a:xfrm>
              <a:off x="1922709" y="15057182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</a:t>
              </a:r>
            </a:p>
          </xdr:txBody>
        </xdr:sp>
        <xdr:graphicFrame macro="">
          <xdr:nvGraphicFramePr>
            <xdr:cNvPr id="43" name="Chart 42">
              <a:extLst>
                <a:ext uri="{FF2B5EF4-FFF2-40B4-BE49-F238E27FC236}">
                  <a16:creationId xmlns:a16="http://schemas.microsoft.com/office/drawing/2014/main" id="{DBE71355-2768-9D4E-8EC9-F2F9A0AB78AB}"/>
                </a:ext>
              </a:extLst>
            </xdr:cNvPr>
            <xdr:cNvGraphicFramePr/>
          </xdr:nvGraphicFramePr>
          <xdr:xfrm>
            <a:off x="2168536" y="15039483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8F3F3E4D-1CA4-B142-8A40-F716CC452A5D}"/>
                </a:ext>
              </a:extLst>
            </xdr:cNvPr>
            <xdr:cNvSpPr txBox="1"/>
          </xdr:nvSpPr>
          <xdr:spPr>
            <a:xfrm>
              <a:off x="4084884" y="15054504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2</a:t>
              </a:r>
            </a:p>
          </xdr:txBody>
        </xdr:sp>
        <xdr:graphicFrame macro="">
          <xdr:nvGraphicFramePr>
            <xdr:cNvPr id="45" name="Chart 44">
              <a:extLst>
                <a:ext uri="{FF2B5EF4-FFF2-40B4-BE49-F238E27FC236}">
                  <a16:creationId xmlns:a16="http://schemas.microsoft.com/office/drawing/2014/main" id="{8BDB7E39-C6AC-1E4A-906A-DFFF3EA48D1C}"/>
                </a:ext>
              </a:extLst>
            </xdr:cNvPr>
            <xdr:cNvGraphicFramePr/>
          </xdr:nvGraphicFramePr>
          <xdr:xfrm>
            <a:off x="4340236" y="15042136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ABF46183-4D89-B649-9529-15337AF6B86B}"/>
                </a:ext>
              </a:extLst>
            </xdr:cNvPr>
            <xdr:cNvSpPr txBox="1"/>
          </xdr:nvSpPr>
          <xdr:spPr>
            <a:xfrm>
              <a:off x="6256584" y="15057158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3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82</xdr:row>
      <xdr:rowOff>271933</xdr:rowOff>
    </xdr:from>
    <xdr:to>
      <xdr:col>2</xdr:col>
      <xdr:colOff>1352574</xdr:colOff>
      <xdr:row>86</xdr:row>
      <xdr:rowOff>115088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29BC3A9-E46F-0B4B-9DB2-9980DE113C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1079897</xdr:colOff>
      <xdr:row>82</xdr:row>
      <xdr:rowOff>286953</xdr:rowOff>
    </xdr:from>
    <xdr:to>
      <xdr:col>2</xdr:col>
      <xdr:colOff>1352577</xdr:colOff>
      <xdr:row>83</xdr:row>
      <xdr:rowOff>210936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27A978A-0433-EB4F-B139-1F4E18A8877B}"/>
            </a:ext>
          </a:extLst>
        </xdr:cNvPr>
        <xdr:cNvSpPr txBox="1"/>
      </xdr:nvSpPr>
      <xdr:spPr>
        <a:xfrm>
          <a:off x="1981597" y="19844953"/>
          <a:ext cx="272680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22</a:t>
          </a:r>
        </a:p>
      </xdr:txBody>
    </xdr:sp>
    <xdr:clientData/>
  </xdr:twoCellAnchor>
  <xdr:twoCellAnchor>
    <xdr:from>
      <xdr:col>2</xdr:col>
      <xdr:colOff>1354225</xdr:colOff>
      <xdr:row>82</xdr:row>
      <xdr:rowOff>271933</xdr:rowOff>
    </xdr:from>
    <xdr:to>
      <xdr:col>8</xdr:col>
      <xdr:colOff>270147</xdr:colOff>
      <xdr:row>86</xdr:row>
      <xdr:rowOff>115088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8F973CF5-2B41-9A4F-B536-9646AA08CD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5246</xdr:colOff>
      <xdr:row>82</xdr:row>
      <xdr:rowOff>286953</xdr:rowOff>
    </xdr:from>
    <xdr:to>
      <xdr:col>8</xdr:col>
      <xdr:colOff>270150</xdr:colOff>
      <xdr:row>83</xdr:row>
      <xdr:rowOff>210936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2937135-E69F-A948-8D2C-8A2A24E3F9B3}"/>
            </a:ext>
          </a:extLst>
        </xdr:cNvPr>
        <xdr:cNvSpPr txBox="1"/>
      </xdr:nvSpPr>
      <xdr:spPr>
        <a:xfrm>
          <a:off x="4450246" y="19844953"/>
          <a:ext cx="264904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23</a:t>
          </a:r>
        </a:p>
      </xdr:txBody>
    </xdr:sp>
    <xdr:clientData/>
  </xdr:twoCellAnchor>
  <xdr:twoCellAnchor>
    <xdr:from>
      <xdr:col>8</xdr:col>
      <xdr:colOff>263536</xdr:colOff>
      <xdr:row>82</xdr:row>
      <xdr:rowOff>271933</xdr:rowOff>
    </xdr:from>
    <xdr:to>
      <xdr:col>16</xdr:col>
      <xdr:colOff>231098</xdr:colOff>
      <xdr:row>86</xdr:row>
      <xdr:rowOff>115088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7EFED40-11EF-F84A-A4E9-1E224F192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246309</xdr:colOff>
      <xdr:row>82</xdr:row>
      <xdr:rowOff>286953</xdr:rowOff>
    </xdr:from>
    <xdr:to>
      <xdr:col>16</xdr:col>
      <xdr:colOff>247626</xdr:colOff>
      <xdr:row>83</xdr:row>
      <xdr:rowOff>210936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223C352-292D-E44B-8ED6-2EC36C7B541B}"/>
            </a:ext>
          </a:extLst>
        </xdr:cNvPr>
        <xdr:cNvSpPr txBox="1"/>
      </xdr:nvSpPr>
      <xdr:spPr>
        <a:xfrm>
          <a:off x="6913809" y="19844953"/>
          <a:ext cx="318817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24</a:t>
          </a:r>
        </a:p>
      </xdr:txBody>
    </xdr:sp>
    <xdr:clientData/>
  </xdr:twoCellAnchor>
  <xdr:twoCellAnchor>
    <xdr:from>
      <xdr:col>0</xdr:col>
      <xdr:colOff>0</xdr:colOff>
      <xdr:row>86</xdr:row>
      <xdr:rowOff>118335</xdr:rowOff>
    </xdr:from>
    <xdr:to>
      <xdr:col>2</xdr:col>
      <xdr:colOff>1352574</xdr:colOff>
      <xdr:row>89</xdr:row>
      <xdr:rowOff>233835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BA41E8E5-74C0-F849-BADD-4678A2242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1079897</xdr:colOff>
      <xdr:row>86</xdr:row>
      <xdr:rowOff>133356</xdr:rowOff>
    </xdr:from>
    <xdr:to>
      <xdr:col>2</xdr:col>
      <xdr:colOff>1352577</xdr:colOff>
      <xdr:row>87</xdr:row>
      <xdr:rowOff>50651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CEDC3AB-39EC-9540-BD21-3AD68B811574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25</a:t>
          </a:r>
        </a:p>
      </xdr:txBody>
    </xdr:sp>
    <xdr:clientData/>
  </xdr:twoCellAnchor>
  <xdr:twoCellAnchor>
    <xdr:from>
      <xdr:col>2</xdr:col>
      <xdr:colOff>1354225</xdr:colOff>
      <xdr:row>86</xdr:row>
      <xdr:rowOff>118335</xdr:rowOff>
    </xdr:from>
    <xdr:to>
      <xdr:col>8</xdr:col>
      <xdr:colOff>270147</xdr:colOff>
      <xdr:row>89</xdr:row>
      <xdr:rowOff>233835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435F60C9-D02B-FF44-AE2C-F72BCBFF5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5246</xdr:colOff>
      <xdr:row>86</xdr:row>
      <xdr:rowOff>133356</xdr:rowOff>
    </xdr:from>
    <xdr:to>
      <xdr:col>8</xdr:col>
      <xdr:colOff>270150</xdr:colOff>
      <xdr:row>87</xdr:row>
      <xdr:rowOff>50651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DE73022-1042-CD49-BEE5-0BE0E946B7F1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26</a:t>
          </a:r>
        </a:p>
      </xdr:txBody>
    </xdr:sp>
    <xdr:clientData/>
  </xdr:twoCellAnchor>
  <xdr:twoCellAnchor>
    <xdr:from>
      <xdr:col>8</xdr:col>
      <xdr:colOff>263536</xdr:colOff>
      <xdr:row>86</xdr:row>
      <xdr:rowOff>118335</xdr:rowOff>
    </xdr:from>
    <xdr:to>
      <xdr:col>16</xdr:col>
      <xdr:colOff>231098</xdr:colOff>
      <xdr:row>89</xdr:row>
      <xdr:rowOff>233835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608F3254-238D-F24C-A0CD-5D4D6A530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246309</xdr:colOff>
      <xdr:row>86</xdr:row>
      <xdr:rowOff>133356</xdr:rowOff>
    </xdr:from>
    <xdr:to>
      <xdr:col>16</xdr:col>
      <xdr:colOff>247626</xdr:colOff>
      <xdr:row>87</xdr:row>
      <xdr:rowOff>50651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7568CE6-031B-2148-B74A-8A37916E3387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27</a:t>
          </a:r>
        </a:p>
      </xdr:txBody>
    </xdr:sp>
    <xdr:clientData/>
  </xdr:twoCellAnchor>
  <xdr:twoCellAnchor>
    <xdr:from>
      <xdr:col>0</xdr:col>
      <xdr:colOff>0</xdr:colOff>
      <xdr:row>89</xdr:row>
      <xdr:rowOff>224308</xdr:rowOff>
    </xdr:from>
    <xdr:to>
      <xdr:col>2</xdr:col>
      <xdr:colOff>1352574</xdr:colOff>
      <xdr:row>93</xdr:row>
      <xdr:rowOff>67463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B49E29BD-804E-3240-BE18-1501CD93B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1079897</xdr:colOff>
      <xdr:row>89</xdr:row>
      <xdr:rowOff>239328</xdr:rowOff>
    </xdr:from>
    <xdr:to>
      <xdr:col>2</xdr:col>
      <xdr:colOff>1352577</xdr:colOff>
      <xdr:row>90</xdr:row>
      <xdr:rowOff>163311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40FF26F-D100-694F-BCDD-ACD61BE8412F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28</a:t>
          </a:r>
        </a:p>
      </xdr:txBody>
    </xdr:sp>
    <xdr:clientData/>
  </xdr:twoCellAnchor>
  <xdr:twoCellAnchor>
    <xdr:from>
      <xdr:col>2</xdr:col>
      <xdr:colOff>1354225</xdr:colOff>
      <xdr:row>89</xdr:row>
      <xdr:rowOff>224308</xdr:rowOff>
    </xdr:from>
    <xdr:to>
      <xdr:col>8</xdr:col>
      <xdr:colOff>270147</xdr:colOff>
      <xdr:row>93</xdr:row>
      <xdr:rowOff>67463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7A15EC16-E531-5944-975A-2B5519213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5246</xdr:colOff>
      <xdr:row>89</xdr:row>
      <xdr:rowOff>239328</xdr:rowOff>
    </xdr:from>
    <xdr:to>
      <xdr:col>8</xdr:col>
      <xdr:colOff>270150</xdr:colOff>
      <xdr:row>90</xdr:row>
      <xdr:rowOff>163311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CD64D0C-0CA7-9040-9829-8A322940858C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29</a:t>
          </a:r>
        </a:p>
      </xdr:txBody>
    </xdr:sp>
    <xdr:clientData/>
  </xdr:twoCellAnchor>
  <xdr:twoCellAnchor>
    <xdr:from>
      <xdr:col>8</xdr:col>
      <xdr:colOff>263536</xdr:colOff>
      <xdr:row>89</xdr:row>
      <xdr:rowOff>224308</xdr:rowOff>
    </xdr:from>
    <xdr:to>
      <xdr:col>16</xdr:col>
      <xdr:colOff>231098</xdr:colOff>
      <xdr:row>93</xdr:row>
      <xdr:rowOff>67463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C0FBEE42-6A27-7646-90BC-D47A88409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246309</xdr:colOff>
      <xdr:row>89</xdr:row>
      <xdr:rowOff>239328</xdr:rowOff>
    </xdr:from>
    <xdr:to>
      <xdr:col>16</xdr:col>
      <xdr:colOff>247626</xdr:colOff>
      <xdr:row>90</xdr:row>
      <xdr:rowOff>163311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BBECE78-A8FD-E04A-A101-2C155F68212E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30</a:t>
          </a:r>
        </a:p>
      </xdr:txBody>
    </xdr:sp>
    <xdr:clientData/>
  </xdr:twoCellAnchor>
  <xdr:twoCellAnchor>
    <xdr:from>
      <xdr:col>0</xdr:col>
      <xdr:colOff>0</xdr:colOff>
      <xdr:row>93</xdr:row>
      <xdr:rowOff>70710</xdr:rowOff>
    </xdr:from>
    <xdr:to>
      <xdr:col>2</xdr:col>
      <xdr:colOff>1352574</xdr:colOff>
      <xdr:row>96</xdr:row>
      <xdr:rowOff>186210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6261F49F-9488-C644-A83F-F1F2365BA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1079897</xdr:colOff>
      <xdr:row>93</xdr:row>
      <xdr:rowOff>85731</xdr:rowOff>
    </xdr:from>
    <xdr:to>
      <xdr:col>2</xdr:col>
      <xdr:colOff>1352577</xdr:colOff>
      <xdr:row>94</xdr:row>
      <xdr:rowOff>3026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E9FC57F-7B9B-1345-99CC-2A7B863879C4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31</a:t>
          </a:r>
        </a:p>
      </xdr:txBody>
    </xdr:sp>
    <xdr:clientData/>
  </xdr:twoCellAnchor>
  <xdr:twoCellAnchor>
    <xdr:from>
      <xdr:col>2</xdr:col>
      <xdr:colOff>1354225</xdr:colOff>
      <xdr:row>93</xdr:row>
      <xdr:rowOff>70710</xdr:rowOff>
    </xdr:from>
    <xdr:to>
      <xdr:col>8</xdr:col>
      <xdr:colOff>270147</xdr:colOff>
      <xdr:row>96</xdr:row>
      <xdr:rowOff>186210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8D016D83-209C-9C49-8365-496F6E0CA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5246</xdr:colOff>
      <xdr:row>93</xdr:row>
      <xdr:rowOff>85731</xdr:rowOff>
    </xdr:from>
    <xdr:to>
      <xdr:col>8</xdr:col>
      <xdr:colOff>270150</xdr:colOff>
      <xdr:row>94</xdr:row>
      <xdr:rowOff>3026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B86CB7D-4796-5940-9EA5-2E818D3B0868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32</a:t>
          </a:r>
        </a:p>
      </xdr:txBody>
    </xdr:sp>
    <xdr:clientData/>
  </xdr:twoCellAnchor>
  <xdr:twoCellAnchor>
    <xdr:from>
      <xdr:col>8</xdr:col>
      <xdr:colOff>263536</xdr:colOff>
      <xdr:row>93</xdr:row>
      <xdr:rowOff>70710</xdr:rowOff>
    </xdr:from>
    <xdr:to>
      <xdr:col>16</xdr:col>
      <xdr:colOff>231098</xdr:colOff>
      <xdr:row>96</xdr:row>
      <xdr:rowOff>186210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FC8A7A39-C459-6044-A4FC-033AD2581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246309</xdr:colOff>
      <xdr:row>93</xdr:row>
      <xdr:rowOff>85731</xdr:rowOff>
    </xdr:from>
    <xdr:to>
      <xdr:col>16</xdr:col>
      <xdr:colOff>247626</xdr:colOff>
      <xdr:row>94</xdr:row>
      <xdr:rowOff>3026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83CC255A-D5EC-1E4F-9FF8-DB96E95F81E6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33</a:t>
          </a:r>
        </a:p>
      </xdr:txBody>
    </xdr:sp>
    <xdr:clientData/>
  </xdr:twoCellAnchor>
  <xdr:twoCellAnchor>
    <xdr:from>
      <xdr:col>0</xdr:col>
      <xdr:colOff>0</xdr:colOff>
      <xdr:row>96</xdr:row>
      <xdr:rowOff>186208</xdr:rowOff>
    </xdr:from>
    <xdr:to>
      <xdr:col>2</xdr:col>
      <xdr:colOff>1352574</xdr:colOff>
      <xdr:row>100</xdr:row>
      <xdr:rowOff>29363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7F6B6535-E17E-0C48-B8BB-AB2D0224D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1079897</xdr:colOff>
      <xdr:row>96</xdr:row>
      <xdr:rowOff>201228</xdr:rowOff>
    </xdr:from>
    <xdr:to>
      <xdr:col>2</xdr:col>
      <xdr:colOff>1352577</xdr:colOff>
      <xdr:row>97</xdr:row>
      <xdr:rowOff>125211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B315EF6-AB6B-0449-A853-21BB60F1B9CB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34</a:t>
          </a:r>
        </a:p>
      </xdr:txBody>
    </xdr:sp>
    <xdr:clientData/>
  </xdr:twoCellAnchor>
  <xdr:twoCellAnchor>
    <xdr:from>
      <xdr:col>2</xdr:col>
      <xdr:colOff>1354225</xdr:colOff>
      <xdr:row>96</xdr:row>
      <xdr:rowOff>186208</xdr:rowOff>
    </xdr:from>
    <xdr:to>
      <xdr:col>8</xdr:col>
      <xdr:colOff>270147</xdr:colOff>
      <xdr:row>100</xdr:row>
      <xdr:rowOff>29363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FC2FCF57-0C4C-3645-8704-24599FD4C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5246</xdr:colOff>
      <xdr:row>96</xdr:row>
      <xdr:rowOff>201228</xdr:rowOff>
    </xdr:from>
    <xdr:to>
      <xdr:col>8</xdr:col>
      <xdr:colOff>270150</xdr:colOff>
      <xdr:row>97</xdr:row>
      <xdr:rowOff>125211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6125F60-7B47-4B4A-8CE6-643E64B14F38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14758</xdr:rowOff>
    </xdr:from>
    <xdr:to>
      <xdr:col>2</xdr:col>
      <xdr:colOff>1352574</xdr:colOff>
      <xdr:row>79</xdr:row>
      <xdr:rowOff>153188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1079897</xdr:colOff>
      <xdr:row>76</xdr:row>
      <xdr:rowOff>29778</xdr:rowOff>
    </xdr:from>
    <xdr:to>
      <xdr:col>2</xdr:col>
      <xdr:colOff>1352577</xdr:colOff>
      <xdr:row>76</xdr:row>
      <xdr:rowOff>249036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908572" y="2143245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16</a:t>
          </a:r>
        </a:p>
      </xdr:txBody>
    </xdr:sp>
    <xdr:clientData/>
  </xdr:twoCellAnchor>
  <xdr:twoCellAnchor>
    <xdr:from>
      <xdr:col>2</xdr:col>
      <xdr:colOff>1354225</xdr:colOff>
      <xdr:row>76</xdr:row>
      <xdr:rowOff>14758</xdr:rowOff>
    </xdr:from>
    <xdr:to>
      <xdr:col>8</xdr:col>
      <xdr:colOff>270147</xdr:colOff>
      <xdr:row>79</xdr:row>
      <xdr:rowOff>153188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5246</xdr:colOff>
      <xdr:row>76</xdr:row>
      <xdr:rowOff>29778</xdr:rowOff>
    </xdr:from>
    <xdr:to>
      <xdr:col>8</xdr:col>
      <xdr:colOff>270150</xdr:colOff>
      <xdr:row>76</xdr:row>
      <xdr:rowOff>249036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091471" y="2143245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17</a:t>
          </a:r>
        </a:p>
      </xdr:txBody>
    </xdr:sp>
    <xdr:clientData/>
  </xdr:twoCellAnchor>
  <xdr:twoCellAnchor>
    <xdr:from>
      <xdr:col>8</xdr:col>
      <xdr:colOff>263536</xdr:colOff>
      <xdr:row>76</xdr:row>
      <xdr:rowOff>14758</xdr:rowOff>
    </xdr:from>
    <xdr:to>
      <xdr:col>16</xdr:col>
      <xdr:colOff>231098</xdr:colOff>
      <xdr:row>79</xdr:row>
      <xdr:rowOff>153188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246309</xdr:colOff>
      <xdr:row>76</xdr:row>
      <xdr:rowOff>29778</xdr:rowOff>
    </xdr:from>
    <xdr:to>
      <xdr:col>16</xdr:col>
      <xdr:colOff>247626</xdr:colOff>
      <xdr:row>76</xdr:row>
      <xdr:rowOff>249036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266109" y="21432453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18</a:t>
          </a:r>
        </a:p>
      </xdr:txBody>
    </xdr:sp>
    <xdr:clientData/>
  </xdr:twoCellAnchor>
  <xdr:twoCellAnchor>
    <xdr:from>
      <xdr:col>0</xdr:col>
      <xdr:colOff>0</xdr:colOff>
      <xdr:row>79</xdr:row>
      <xdr:rowOff>156435</xdr:rowOff>
    </xdr:from>
    <xdr:to>
      <xdr:col>2</xdr:col>
      <xdr:colOff>1352574</xdr:colOff>
      <xdr:row>82</xdr:row>
      <xdr:rowOff>271935</xdr:rowOff>
    </xdr:to>
    <xdr:graphicFrame macro="">
      <xdr:nvGraphicFramePr>
        <xdr:cNvPr id="123" name="Chart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1079897</xdr:colOff>
      <xdr:row>79</xdr:row>
      <xdr:rowOff>171456</xdr:rowOff>
    </xdr:from>
    <xdr:to>
      <xdr:col>2</xdr:col>
      <xdr:colOff>1352577</xdr:colOff>
      <xdr:row>80</xdr:row>
      <xdr:rowOff>88751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908572" y="22459956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19</a:t>
          </a:r>
        </a:p>
      </xdr:txBody>
    </xdr:sp>
    <xdr:clientData/>
  </xdr:twoCellAnchor>
  <xdr:twoCellAnchor>
    <xdr:from>
      <xdr:col>2</xdr:col>
      <xdr:colOff>1354225</xdr:colOff>
      <xdr:row>79</xdr:row>
      <xdr:rowOff>156435</xdr:rowOff>
    </xdr:from>
    <xdr:to>
      <xdr:col>8</xdr:col>
      <xdr:colOff>270147</xdr:colOff>
      <xdr:row>82</xdr:row>
      <xdr:rowOff>271935</xdr:rowOff>
    </xdr:to>
    <xdr:graphicFrame macro="">
      <xdr:nvGraphicFramePr>
        <xdr:cNvPr id="125" name="Chart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5246</xdr:colOff>
      <xdr:row>79</xdr:row>
      <xdr:rowOff>171456</xdr:rowOff>
    </xdr:from>
    <xdr:to>
      <xdr:col>8</xdr:col>
      <xdr:colOff>270150</xdr:colOff>
      <xdr:row>80</xdr:row>
      <xdr:rowOff>88751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091471" y="22459956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20</a:t>
          </a:r>
        </a:p>
      </xdr:txBody>
    </xdr:sp>
    <xdr:clientData/>
  </xdr:twoCellAnchor>
  <xdr:twoCellAnchor>
    <xdr:from>
      <xdr:col>8</xdr:col>
      <xdr:colOff>263536</xdr:colOff>
      <xdr:row>79</xdr:row>
      <xdr:rowOff>156435</xdr:rowOff>
    </xdr:from>
    <xdr:to>
      <xdr:col>16</xdr:col>
      <xdr:colOff>231098</xdr:colOff>
      <xdr:row>82</xdr:row>
      <xdr:rowOff>271935</xdr:rowOff>
    </xdr:to>
    <xdr:graphicFrame macro="">
      <xdr:nvGraphicFramePr>
        <xdr:cNvPr id="127" name="Chart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246309</xdr:colOff>
      <xdr:row>79</xdr:row>
      <xdr:rowOff>171456</xdr:rowOff>
    </xdr:from>
    <xdr:to>
      <xdr:col>16</xdr:col>
      <xdr:colOff>247626</xdr:colOff>
      <xdr:row>80</xdr:row>
      <xdr:rowOff>88751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6266109" y="22459956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21</a:t>
          </a:r>
        </a:p>
      </xdr:txBody>
    </xdr:sp>
    <xdr:clientData/>
  </xdr:twoCellAnchor>
  <xdr:twoCellAnchor>
    <xdr:from>
      <xdr:col>0</xdr:col>
      <xdr:colOff>0</xdr:colOff>
      <xdr:row>40</xdr:row>
      <xdr:rowOff>388764</xdr:rowOff>
    </xdr:from>
    <xdr:to>
      <xdr:col>16</xdr:col>
      <xdr:colOff>259233</xdr:colOff>
      <xdr:row>73</xdr:row>
      <xdr:rowOff>111912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GrpSpPr/>
      </xdr:nvGrpSpPr>
      <xdr:grpSpPr>
        <a:xfrm>
          <a:off x="0" y="7532238"/>
          <a:ext cx="7282885" cy="9310544"/>
          <a:chOff x="0" y="11066289"/>
          <a:chExt cx="6555258" cy="9562473"/>
        </a:xfrm>
      </xdr:grpSpPr>
      <xdr:graphicFrame macro="">
        <xdr:nvGraphicFramePr>
          <xdr:cNvPr id="111" name="Chart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GraphicFramePr/>
        </xdr:nvGraphicFramePr>
        <xdr:xfrm>
          <a:off x="0" y="19575845"/>
          <a:ext cx="2181249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12" name="TextBox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 txBox="1"/>
        </xdr:nvSpPr>
        <xdr:spPr>
          <a:xfrm>
            <a:off x="1908572" y="19590864"/>
            <a:ext cx="272680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13</a:t>
            </a:r>
          </a:p>
        </xdr:txBody>
      </xdr:sp>
      <xdr:graphicFrame macro="">
        <xdr:nvGraphicFramePr>
          <xdr:cNvPr id="113" name="Chart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GraphicFramePr/>
        </xdr:nvGraphicFramePr>
        <xdr:xfrm>
          <a:off x="2182900" y="19575845"/>
          <a:ext cx="2173472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14" name="TextBox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/>
        </xdr:nvSpPr>
        <xdr:spPr>
          <a:xfrm>
            <a:off x="4091471" y="19590864"/>
            <a:ext cx="264904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14</a:t>
            </a:r>
          </a:p>
        </xdr:txBody>
      </xdr:sp>
      <xdr:graphicFrame macro="">
        <xdr:nvGraphicFramePr>
          <xdr:cNvPr id="115" name="Chart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GraphicFramePr/>
        </xdr:nvGraphicFramePr>
        <xdr:xfrm>
          <a:off x="4349761" y="19575845"/>
          <a:ext cx="2177361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16" name="TextBox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 txBox="1"/>
        </xdr:nvSpPr>
        <xdr:spPr>
          <a:xfrm>
            <a:off x="6266109" y="19590864"/>
            <a:ext cx="277542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15</a:t>
            </a:r>
          </a:p>
        </xdr:txBody>
      </xdr:sp>
      <xdr:grpSp>
        <xdr:nvGrpSpPr>
          <xdr:cNvPr id="135" name="Group 134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GrpSpPr/>
        </xdr:nvGrpSpPr>
        <xdr:grpSpPr>
          <a:xfrm>
            <a:off x="0" y="11066289"/>
            <a:ext cx="6555258" cy="8515903"/>
            <a:chOff x="0" y="10732914"/>
            <a:chExt cx="6555258" cy="8515903"/>
          </a:xfrm>
        </xdr:grpSpPr>
        <xdr:graphicFrame macro="">
          <xdr:nvGraphicFramePr>
            <xdr:cNvPr id="92" name="Chart 9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GraphicFramePr/>
          </xdr:nvGraphicFramePr>
          <xdr:xfrm>
            <a:off x="8677" y="10732914"/>
            <a:ext cx="6546581" cy="41658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93" name="Chart 9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GraphicFramePr/>
          </xdr:nvGraphicFramePr>
          <xdr:xfrm>
            <a:off x="0" y="16084527"/>
            <a:ext cx="2181249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94" name="TextBox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 txBox="1"/>
          </xdr:nvSpPr>
          <xdr:spPr>
            <a:xfrm>
              <a:off x="1908572" y="16099549"/>
              <a:ext cx="272680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4</a:t>
              </a:r>
            </a:p>
          </xdr:txBody>
        </xdr:sp>
        <xdr:graphicFrame macro="">
          <xdr:nvGraphicFramePr>
            <xdr:cNvPr id="95" name="Chart 9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GraphicFramePr/>
          </xdr:nvGraphicFramePr>
          <xdr:xfrm>
            <a:off x="2182900" y="16084527"/>
            <a:ext cx="2173472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96" name="TextBox 9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 txBox="1"/>
          </xdr:nvSpPr>
          <xdr:spPr>
            <a:xfrm>
              <a:off x="4091471" y="16099549"/>
              <a:ext cx="264904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5</a:t>
              </a:r>
            </a:p>
          </xdr:txBody>
        </xdr:sp>
        <xdr:graphicFrame macro="">
          <xdr:nvGraphicFramePr>
            <xdr:cNvPr id="97" name="Chart 96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GraphicFramePr/>
          </xdr:nvGraphicFramePr>
          <xdr:xfrm>
            <a:off x="4349761" y="16084527"/>
            <a:ext cx="2177361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98" name="TextBox 97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 txBox="1"/>
          </xdr:nvSpPr>
          <xdr:spPr>
            <a:xfrm>
              <a:off x="6266109" y="16099549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6</a:t>
              </a:r>
            </a:p>
          </xdr:txBody>
        </xdr:sp>
        <xdr:graphicFrame macro="">
          <xdr:nvGraphicFramePr>
            <xdr:cNvPr id="99" name="Chart 98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GraphicFramePr/>
          </xdr:nvGraphicFramePr>
          <xdr:xfrm>
            <a:off x="0" y="17135915"/>
            <a:ext cx="2181249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100" name="TextBox 99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 txBox="1"/>
          </xdr:nvSpPr>
          <xdr:spPr>
            <a:xfrm>
              <a:off x="1908572" y="17150936"/>
              <a:ext cx="272680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7</a:t>
              </a:r>
            </a:p>
          </xdr:txBody>
        </xdr:sp>
        <xdr:graphicFrame macro="">
          <xdr:nvGraphicFramePr>
            <xdr:cNvPr id="101" name="Chart 100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aphicFramePr/>
          </xdr:nvGraphicFramePr>
          <xdr:xfrm>
            <a:off x="2182900" y="17135915"/>
            <a:ext cx="217347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">
          <xdr:nvSpPr>
            <xdr:cNvPr id="102" name="TextBox 101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 txBox="1"/>
          </xdr:nvSpPr>
          <xdr:spPr>
            <a:xfrm>
              <a:off x="4091471" y="17150936"/>
              <a:ext cx="264904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8</a:t>
              </a:r>
            </a:p>
          </xdr:txBody>
        </xdr:sp>
        <xdr:graphicFrame macro="">
          <xdr:nvGraphicFramePr>
            <xdr:cNvPr id="103" name="Chart 102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GraphicFramePr/>
          </xdr:nvGraphicFramePr>
          <xdr:xfrm>
            <a:off x="4349761" y="17135915"/>
            <a:ext cx="2177361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">
          <xdr:nvSpPr>
            <xdr:cNvPr id="104" name="TextBox 103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 txBox="1"/>
          </xdr:nvSpPr>
          <xdr:spPr>
            <a:xfrm>
              <a:off x="6266109" y="17150936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9</a:t>
              </a:r>
            </a:p>
          </xdr:txBody>
        </xdr:sp>
        <xdr:graphicFrame macro="">
          <xdr:nvGraphicFramePr>
            <xdr:cNvPr id="105" name="Chart 104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aphicFramePr/>
          </xdr:nvGraphicFramePr>
          <xdr:xfrm>
            <a:off x="0" y="18193990"/>
            <a:ext cx="2181249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 txBox="1"/>
          </xdr:nvSpPr>
          <xdr:spPr>
            <a:xfrm>
              <a:off x="1908572" y="18209011"/>
              <a:ext cx="272680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10</a:t>
              </a:r>
            </a:p>
          </xdr:txBody>
        </xdr:sp>
        <xdr:graphicFrame macro="">
          <xdr:nvGraphicFramePr>
            <xdr:cNvPr id="107" name="Chart 106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aphicFramePr/>
          </xdr:nvGraphicFramePr>
          <xdr:xfrm>
            <a:off x="2182900" y="18193990"/>
            <a:ext cx="2173472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">
          <xdr:nvSpPr>
            <xdr:cNvPr id="108" name="TextBox 107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 txBox="1"/>
          </xdr:nvSpPr>
          <xdr:spPr>
            <a:xfrm>
              <a:off x="4091471" y="18209011"/>
              <a:ext cx="264904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11</a:t>
              </a:r>
            </a:p>
          </xdr:txBody>
        </xdr:sp>
        <xdr:graphicFrame macro="">
          <xdr:nvGraphicFramePr>
            <xdr:cNvPr id="109" name="Chart 108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aphicFramePr/>
          </xdr:nvGraphicFramePr>
          <xdr:xfrm>
            <a:off x="4349761" y="18193990"/>
            <a:ext cx="2177361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">
          <xdr:nvSpPr>
            <xdr:cNvPr id="110" name="TextBox 109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/>
          </xdr:nvSpPr>
          <xdr:spPr>
            <a:xfrm>
              <a:off x="6266109" y="18209011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12</a:t>
              </a:r>
            </a:p>
          </xdr:txBody>
        </xdr:sp>
        <xdr:graphicFrame macro="">
          <xdr:nvGraphicFramePr>
            <xdr:cNvPr id="129" name="Chart 12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GraphicFramePr/>
          </xdr:nvGraphicFramePr>
          <xdr:xfrm>
            <a:off x="6361" y="15042162"/>
            <a:ext cx="2177362" cy="1039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">
          <xdr:nvSpPr>
            <xdr:cNvPr id="130" name="TextBox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SpPr txBox="1"/>
          </xdr:nvSpPr>
          <xdr:spPr>
            <a:xfrm>
              <a:off x="1922709" y="15057182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</a:t>
              </a:r>
            </a:p>
          </xdr:txBody>
        </xdr:sp>
        <xdr:graphicFrame macro="">
          <xdr:nvGraphicFramePr>
            <xdr:cNvPr id="131" name="Chart 130">
              <a:extLst>
                <a:ext uri="{FF2B5EF4-FFF2-40B4-BE49-F238E27FC236}">
                  <a16:creationId xmlns:a16="http://schemas.microsoft.com/office/drawing/2014/main" id="{00000000-0008-0000-0000-000083000000}"/>
                </a:ext>
              </a:extLst>
            </xdr:cNvPr>
            <xdr:cNvGraphicFramePr/>
          </xdr:nvGraphicFramePr>
          <xdr:xfrm>
            <a:off x="2168536" y="15039483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132" name="TextBox 131">
              <a:extLst>
                <a:ext uri="{FF2B5EF4-FFF2-40B4-BE49-F238E27FC236}">
                  <a16:creationId xmlns:a16="http://schemas.microsoft.com/office/drawing/2014/main" id="{00000000-0008-0000-0000-000084000000}"/>
                </a:ext>
              </a:extLst>
            </xdr:cNvPr>
            <xdr:cNvSpPr txBox="1"/>
          </xdr:nvSpPr>
          <xdr:spPr>
            <a:xfrm>
              <a:off x="4084884" y="15054504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2</a:t>
              </a:r>
            </a:p>
          </xdr:txBody>
        </xdr:sp>
        <xdr:graphicFrame macro="">
          <xdr:nvGraphicFramePr>
            <xdr:cNvPr id="133" name="Chart 132">
              <a:extLst>
                <a:ext uri="{FF2B5EF4-FFF2-40B4-BE49-F238E27FC236}">
                  <a16:creationId xmlns:a16="http://schemas.microsoft.com/office/drawing/2014/main" id="{00000000-0008-0000-0000-000085000000}"/>
                </a:ext>
              </a:extLst>
            </xdr:cNvPr>
            <xdr:cNvGraphicFramePr/>
          </xdr:nvGraphicFramePr>
          <xdr:xfrm>
            <a:off x="4340236" y="15042136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134" name="TextBox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 txBox="1"/>
          </xdr:nvSpPr>
          <xdr:spPr>
            <a:xfrm>
              <a:off x="6256584" y="15057158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3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82</xdr:row>
      <xdr:rowOff>271933</xdr:rowOff>
    </xdr:from>
    <xdr:to>
      <xdr:col>2</xdr:col>
      <xdr:colOff>1352574</xdr:colOff>
      <xdr:row>86</xdr:row>
      <xdr:rowOff>115088</xdr:rowOff>
    </xdr:to>
    <xdr:graphicFrame macro="">
      <xdr:nvGraphicFramePr>
        <xdr:cNvPr id="137" name="Chart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1079897</xdr:colOff>
      <xdr:row>82</xdr:row>
      <xdr:rowOff>286953</xdr:rowOff>
    </xdr:from>
    <xdr:to>
      <xdr:col>2</xdr:col>
      <xdr:colOff>1352577</xdr:colOff>
      <xdr:row>83</xdr:row>
      <xdr:rowOff>210936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908572" y="234612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22</a:t>
          </a:r>
        </a:p>
      </xdr:txBody>
    </xdr:sp>
    <xdr:clientData/>
  </xdr:twoCellAnchor>
  <xdr:twoCellAnchor>
    <xdr:from>
      <xdr:col>2</xdr:col>
      <xdr:colOff>1354225</xdr:colOff>
      <xdr:row>82</xdr:row>
      <xdr:rowOff>271933</xdr:rowOff>
    </xdr:from>
    <xdr:to>
      <xdr:col>8</xdr:col>
      <xdr:colOff>270147</xdr:colOff>
      <xdr:row>86</xdr:row>
      <xdr:rowOff>115088</xdr:rowOff>
    </xdr:to>
    <xdr:graphicFrame macro="">
      <xdr:nvGraphicFramePr>
        <xdr:cNvPr id="139" name="Chart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5246</xdr:colOff>
      <xdr:row>82</xdr:row>
      <xdr:rowOff>286953</xdr:rowOff>
    </xdr:from>
    <xdr:to>
      <xdr:col>8</xdr:col>
      <xdr:colOff>270150</xdr:colOff>
      <xdr:row>83</xdr:row>
      <xdr:rowOff>210936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091471" y="234612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23</a:t>
          </a:r>
        </a:p>
      </xdr:txBody>
    </xdr:sp>
    <xdr:clientData/>
  </xdr:twoCellAnchor>
  <xdr:twoCellAnchor>
    <xdr:from>
      <xdr:col>8</xdr:col>
      <xdr:colOff>263536</xdr:colOff>
      <xdr:row>82</xdr:row>
      <xdr:rowOff>271933</xdr:rowOff>
    </xdr:from>
    <xdr:to>
      <xdr:col>16</xdr:col>
      <xdr:colOff>231098</xdr:colOff>
      <xdr:row>86</xdr:row>
      <xdr:rowOff>115088</xdr:rowOff>
    </xdr:to>
    <xdr:graphicFrame macro="">
      <xdr:nvGraphicFramePr>
        <xdr:cNvPr id="141" name="Chart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246309</xdr:colOff>
      <xdr:row>82</xdr:row>
      <xdr:rowOff>286953</xdr:rowOff>
    </xdr:from>
    <xdr:to>
      <xdr:col>16</xdr:col>
      <xdr:colOff>247626</xdr:colOff>
      <xdr:row>83</xdr:row>
      <xdr:rowOff>210936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266109" y="234612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24</a:t>
          </a:r>
        </a:p>
      </xdr:txBody>
    </xdr:sp>
    <xdr:clientData/>
  </xdr:twoCellAnchor>
  <xdr:twoCellAnchor>
    <xdr:from>
      <xdr:col>0</xdr:col>
      <xdr:colOff>0</xdr:colOff>
      <xdr:row>86</xdr:row>
      <xdr:rowOff>118335</xdr:rowOff>
    </xdr:from>
    <xdr:to>
      <xdr:col>2</xdr:col>
      <xdr:colOff>1352574</xdr:colOff>
      <xdr:row>89</xdr:row>
      <xdr:rowOff>233835</xdr:rowOff>
    </xdr:to>
    <xdr:graphicFrame macro="">
      <xdr:nvGraphicFramePr>
        <xdr:cNvPr id="143" name="Chart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1079897</xdr:colOff>
      <xdr:row>86</xdr:row>
      <xdr:rowOff>133356</xdr:rowOff>
    </xdr:from>
    <xdr:to>
      <xdr:col>2</xdr:col>
      <xdr:colOff>1352577</xdr:colOff>
      <xdr:row>87</xdr:row>
      <xdr:rowOff>50651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908572" y="244887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25</a:t>
          </a:r>
        </a:p>
      </xdr:txBody>
    </xdr:sp>
    <xdr:clientData/>
  </xdr:twoCellAnchor>
  <xdr:twoCellAnchor>
    <xdr:from>
      <xdr:col>2</xdr:col>
      <xdr:colOff>1354225</xdr:colOff>
      <xdr:row>86</xdr:row>
      <xdr:rowOff>118335</xdr:rowOff>
    </xdr:from>
    <xdr:to>
      <xdr:col>8</xdr:col>
      <xdr:colOff>270147</xdr:colOff>
      <xdr:row>89</xdr:row>
      <xdr:rowOff>233835</xdr:rowOff>
    </xdr:to>
    <xdr:graphicFrame macro="">
      <xdr:nvGraphicFramePr>
        <xdr:cNvPr id="145" name="Chart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5246</xdr:colOff>
      <xdr:row>86</xdr:row>
      <xdr:rowOff>133356</xdr:rowOff>
    </xdr:from>
    <xdr:to>
      <xdr:col>8</xdr:col>
      <xdr:colOff>270150</xdr:colOff>
      <xdr:row>87</xdr:row>
      <xdr:rowOff>50651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091471" y="244887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26</a:t>
          </a:r>
        </a:p>
      </xdr:txBody>
    </xdr:sp>
    <xdr:clientData/>
  </xdr:twoCellAnchor>
  <xdr:twoCellAnchor>
    <xdr:from>
      <xdr:col>8</xdr:col>
      <xdr:colOff>263536</xdr:colOff>
      <xdr:row>86</xdr:row>
      <xdr:rowOff>118335</xdr:rowOff>
    </xdr:from>
    <xdr:to>
      <xdr:col>16</xdr:col>
      <xdr:colOff>231098</xdr:colOff>
      <xdr:row>89</xdr:row>
      <xdr:rowOff>233835</xdr:rowOff>
    </xdr:to>
    <xdr:graphicFrame macro="">
      <xdr:nvGraphicFramePr>
        <xdr:cNvPr id="147" name="Chart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246309</xdr:colOff>
      <xdr:row>86</xdr:row>
      <xdr:rowOff>133356</xdr:rowOff>
    </xdr:from>
    <xdr:to>
      <xdr:col>16</xdr:col>
      <xdr:colOff>247626</xdr:colOff>
      <xdr:row>87</xdr:row>
      <xdr:rowOff>50651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266109" y="244887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27</a:t>
          </a:r>
        </a:p>
      </xdr:txBody>
    </xdr:sp>
    <xdr:clientData/>
  </xdr:twoCellAnchor>
  <xdr:twoCellAnchor>
    <xdr:from>
      <xdr:col>0</xdr:col>
      <xdr:colOff>0</xdr:colOff>
      <xdr:row>89</xdr:row>
      <xdr:rowOff>224308</xdr:rowOff>
    </xdr:from>
    <xdr:to>
      <xdr:col>2</xdr:col>
      <xdr:colOff>1352574</xdr:colOff>
      <xdr:row>93</xdr:row>
      <xdr:rowOff>67463</xdr:rowOff>
    </xdr:to>
    <xdr:graphicFrame macro="">
      <xdr:nvGraphicFramePr>
        <xdr:cNvPr id="149" name="Chart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1079897</xdr:colOff>
      <xdr:row>89</xdr:row>
      <xdr:rowOff>239328</xdr:rowOff>
    </xdr:from>
    <xdr:to>
      <xdr:col>2</xdr:col>
      <xdr:colOff>1352577</xdr:colOff>
      <xdr:row>90</xdr:row>
      <xdr:rowOff>163311</xdr:rowOff>
    </xdr:to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908572" y="254805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28</a:t>
          </a:r>
        </a:p>
      </xdr:txBody>
    </xdr:sp>
    <xdr:clientData/>
  </xdr:twoCellAnchor>
  <xdr:twoCellAnchor>
    <xdr:from>
      <xdr:col>2</xdr:col>
      <xdr:colOff>1354225</xdr:colOff>
      <xdr:row>89</xdr:row>
      <xdr:rowOff>224308</xdr:rowOff>
    </xdr:from>
    <xdr:to>
      <xdr:col>8</xdr:col>
      <xdr:colOff>270147</xdr:colOff>
      <xdr:row>93</xdr:row>
      <xdr:rowOff>67463</xdr:rowOff>
    </xdr:to>
    <xdr:graphicFrame macro="">
      <xdr:nvGraphicFramePr>
        <xdr:cNvPr id="151" name="Chart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5246</xdr:colOff>
      <xdr:row>89</xdr:row>
      <xdr:rowOff>239328</xdr:rowOff>
    </xdr:from>
    <xdr:to>
      <xdr:col>8</xdr:col>
      <xdr:colOff>270150</xdr:colOff>
      <xdr:row>90</xdr:row>
      <xdr:rowOff>163311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091471" y="254805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29</a:t>
          </a:r>
        </a:p>
      </xdr:txBody>
    </xdr:sp>
    <xdr:clientData/>
  </xdr:twoCellAnchor>
  <xdr:twoCellAnchor>
    <xdr:from>
      <xdr:col>8</xdr:col>
      <xdr:colOff>263536</xdr:colOff>
      <xdr:row>89</xdr:row>
      <xdr:rowOff>224308</xdr:rowOff>
    </xdr:from>
    <xdr:to>
      <xdr:col>16</xdr:col>
      <xdr:colOff>231098</xdr:colOff>
      <xdr:row>93</xdr:row>
      <xdr:rowOff>67463</xdr:rowOff>
    </xdr:to>
    <xdr:graphicFrame macro="">
      <xdr:nvGraphicFramePr>
        <xdr:cNvPr id="153" name="Chart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246309</xdr:colOff>
      <xdr:row>89</xdr:row>
      <xdr:rowOff>239328</xdr:rowOff>
    </xdr:from>
    <xdr:to>
      <xdr:col>16</xdr:col>
      <xdr:colOff>247626</xdr:colOff>
      <xdr:row>90</xdr:row>
      <xdr:rowOff>163311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6266109" y="25480578"/>
          <a:ext cx="277542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30</a:t>
          </a:r>
        </a:p>
      </xdr:txBody>
    </xdr:sp>
    <xdr:clientData/>
  </xdr:twoCellAnchor>
  <xdr:twoCellAnchor>
    <xdr:from>
      <xdr:col>0</xdr:col>
      <xdr:colOff>0</xdr:colOff>
      <xdr:row>93</xdr:row>
      <xdr:rowOff>70710</xdr:rowOff>
    </xdr:from>
    <xdr:to>
      <xdr:col>2</xdr:col>
      <xdr:colOff>1352574</xdr:colOff>
      <xdr:row>96</xdr:row>
      <xdr:rowOff>186210</xdr:rowOff>
    </xdr:to>
    <xdr:graphicFrame macro="">
      <xdr:nvGraphicFramePr>
        <xdr:cNvPr id="155" name="Chart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1079897</xdr:colOff>
      <xdr:row>93</xdr:row>
      <xdr:rowOff>85731</xdr:rowOff>
    </xdr:from>
    <xdr:to>
      <xdr:col>2</xdr:col>
      <xdr:colOff>1352577</xdr:colOff>
      <xdr:row>94</xdr:row>
      <xdr:rowOff>3026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908572" y="26508081"/>
          <a:ext cx="272680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31</a:t>
          </a:r>
        </a:p>
      </xdr:txBody>
    </xdr:sp>
    <xdr:clientData/>
  </xdr:twoCellAnchor>
  <xdr:twoCellAnchor>
    <xdr:from>
      <xdr:col>2</xdr:col>
      <xdr:colOff>1354225</xdr:colOff>
      <xdr:row>93</xdr:row>
      <xdr:rowOff>70710</xdr:rowOff>
    </xdr:from>
    <xdr:to>
      <xdr:col>8</xdr:col>
      <xdr:colOff>270147</xdr:colOff>
      <xdr:row>96</xdr:row>
      <xdr:rowOff>186210</xdr:rowOff>
    </xdr:to>
    <xdr:graphicFrame macro="">
      <xdr:nvGraphicFramePr>
        <xdr:cNvPr id="157" name="Chart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5246</xdr:colOff>
      <xdr:row>93</xdr:row>
      <xdr:rowOff>85731</xdr:rowOff>
    </xdr:from>
    <xdr:to>
      <xdr:col>8</xdr:col>
      <xdr:colOff>270150</xdr:colOff>
      <xdr:row>94</xdr:row>
      <xdr:rowOff>3026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091471" y="26508081"/>
          <a:ext cx="264904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32</a:t>
          </a:r>
        </a:p>
      </xdr:txBody>
    </xdr:sp>
    <xdr:clientData/>
  </xdr:twoCellAnchor>
  <xdr:twoCellAnchor>
    <xdr:from>
      <xdr:col>8</xdr:col>
      <xdr:colOff>263536</xdr:colOff>
      <xdr:row>93</xdr:row>
      <xdr:rowOff>70710</xdr:rowOff>
    </xdr:from>
    <xdr:to>
      <xdr:col>16</xdr:col>
      <xdr:colOff>231098</xdr:colOff>
      <xdr:row>96</xdr:row>
      <xdr:rowOff>186210</xdr:rowOff>
    </xdr:to>
    <xdr:graphicFrame macro="">
      <xdr:nvGraphicFramePr>
        <xdr:cNvPr id="159" name="Chart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246309</xdr:colOff>
      <xdr:row>93</xdr:row>
      <xdr:rowOff>85731</xdr:rowOff>
    </xdr:from>
    <xdr:to>
      <xdr:col>16</xdr:col>
      <xdr:colOff>247626</xdr:colOff>
      <xdr:row>94</xdr:row>
      <xdr:rowOff>3026</xdr:rowOff>
    </xdr:to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6266109" y="26508081"/>
          <a:ext cx="277542" cy="2125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33</a:t>
          </a:r>
        </a:p>
      </xdr:txBody>
    </xdr:sp>
    <xdr:clientData/>
  </xdr:twoCellAnchor>
  <xdr:twoCellAnchor>
    <xdr:from>
      <xdr:col>0</xdr:col>
      <xdr:colOff>0</xdr:colOff>
      <xdr:row>96</xdr:row>
      <xdr:rowOff>186208</xdr:rowOff>
    </xdr:from>
    <xdr:to>
      <xdr:col>2</xdr:col>
      <xdr:colOff>1352574</xdr:colOff>
      <xdr:row>100</xdr:row>
      <xdr:rowOff>29363</xdr:rowOff>
    </xdr:to>
    <xdr:graphicFrame macro="">
      <xdr:nvGraphicFramePr>
        <xdr:cNvPr id="161" name="Chart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1079897</xdr:colOff>
      <xdr:row>96</xdr:row>
      <xdr:rowOff>201228</xdr:rowOff>
    </xdr:from>
    <xdr:to>
      <xdr:col>2</xdr:col>
      <xdr:colOff>1352577</xdr:colOff>
      <xdr:row>97</xdr:row>
      <xdr:rowOff>125211</xdr:rowOff>
    </xdr:to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1908572" y="27509403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34</a:t>
          </a:r>
        </a:p>
      </xdr:txBody>
    </xdr:sp>
    <xdr:clientData/>
  </xdr:twoCellAnchor>
  <xdr:twoCellAnchor>
    <xdr:from>
      <xdr:col>2</xdr:col>
      <xdr:colOff>1354225</xdr:colOff>
      <xdr:row>96</xdr:row>
      <xdr:rowOff>186208</xdr:rowOff>
    </xdr:from>
    <xdr:to>
      <xdr:col>8</xdr:col>
      <xdr:colOff>270147</xdr:colOff>
      <xdr:row>100</xdr:row>
      <xdr:rowOff>29363</xdr:rowOff>
    </xdr:to>
    <xdr:graphicFrame macro="">
      <xdr:nvGraphicFramePr>
        <xdr:cNvPr id="163" name="Chart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5246</xdr:colOff>
      <xdr:row>96</xdr:row>
      <xdr:rowOff>201228</xdr:rowOff>
    </xdr:from>
    <xdr:to>
      <xdr:col>8</xdr:col>
      <xdr:colOff>270150</xdr:colOff>
      <xdr:row>97</xdr:row>
      <xdr:rowOff>125211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091471" y="27509403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14758</xdr:rowOff>
    </xdr:from>
    <xdr:to>
      <xdr:col>2</xdr:col>
      <xdr:colOff>1352574</xdr:colOff>
      <xdr:row>79</xdr:row>
      <xdr:rowOff>153188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02074D-C383-BB47-9F38-8DB439E8D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1079897</xdr:colOff>
      <xdr:row>76</xdr:row>
      <xdr:rowOff>29778</xdr:rowOff>
    </xdr:from>
    <xdr:to>
      <xdr:col>2</xdr:col>
      <xdr:colOff>1352577</xdr:colOff>
      <xdr:row>76</xdr:row>
      <xdr:rowOff>249036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4FBA45-F1B7-7C44-BD2D-5B9ACAD0D43A}"/>
            </a:ext>
          </a:extLst>
        </xdr:cNvPr>
        <xdr:cNvSpPr txBox="1"/>
      </xdr:nvSpPr>
      <xdr:spPr>
        <a:xfrm>
          <a:off x="1981597" y="17835178"/>
          <a:ext cx="272680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16</a:t>
          </a:r>
        </a:p>
      </xdr:txBody>
    </xdr:sp>
    <xdr:clientData/>
  </xdr:twoCellAnchor>
  <xdr:twoCellAnchor>
    <xdr:from>
      <xdr:col>2</xdr:col>
      <xdr:colOff>1354225</xdr:colOff>
      <xdr:row>76</xdr:row>
      <xdr:rowOff>14758</xdr:rowOff>
    </xdr:from>
    <xdr:to>
      <xdr:col>8</xdr:col>
      <xdr:colOff>270147</xdr:colOff>
      <xdr:row>79</xdr:row>
      <xdr:rowOff>153188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1F2073-3645-7149-A0D0-F6D4B215BE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5246</xdr:colOff>
      <xdr:row>76</xdr:row>
      <xdr:rowOff>29778</xdr:rowOff>
    </xdr:from>
    <xdr:to>
      <xdr:col>8</xdr:col>
      <xdr:colOff>270150</xdr:colOff>
      <xdr:row>76</xdr:row>
      <xdr:rowOff>249036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D0EE7A8-868C-F948-AB29-A073DE85613B}"/>
            </a:ext>
          </a:extLst>
        </xdr:cNvPr>
        <xdr:cNvSpPr txBox="1"/>
      </xdr:nvSpPr>
      <xdr:spPr>
        <a:xfrm>
          <a:off x="4450246" y="17835178"/>
          <a:ext cx="264904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17</a:t>
          </a:r>
        </a:p>
      </xdr:txBody>
    </xdr:sp>
    <xdr:clientData/>
  </xdr:twoCellAnchor>
  <xdr:twoCellAnchor>
    <xdr:from>
      <xdr:col>8</xdr:col>
      <xdr:colOff>263536</xdr:colOff>
      <xdr:row>76</xdr:row>
      <xdr:rowOff>14758</xdr:rowOff>
    </xdr:from>
    <xdr:to>
      <xdr:col>16</xdr:col>
      <xdr:colOff>231098</xdr:colOff>
      <xdr:row>79</xdr:row>
      <xdr:rowOff>153188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4B4D1D-BA5F-0441-A5CF-59A00F966B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246309</xdr:colOff>
      <xdr:row>76</xdr:row>
      <xdr:rowOff>29778</xdr:rowOff>
    </xdr:from>
    <xdr:to>
      <xdr:col>16</xdr:col>
      <xdr:colOff>247626</xdr:colOff>
      <xdr:row>76</xdr:row>
      <xdr:rowOff>249036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943D712-D8CE-0249-A41F-D2477E09CE4F}"/>
            </a:ext>
          </a:extLst>
        </xdr:cNvPr>
        <xdr:cNvSpPr txBox="1"/>
      </xdr:nvSpPr>
      <xdr:spPr>
        <a:xfrm>
          <a:off x="6913809" y="17835178"/>
          <a:ext cx="318817" cy="219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18</a:t>
          </a:r>
        </a:p>
      </xdr:txBody>
    </xdr:sp>
    <xdr:clientData/>
  </xdr:twoCellAnchor>
  <xdr:twoCellAnchor>
    <xdr:from>
      <xdr:col>0</xdr:col>
      <xdr:colOff>0</xdr:colOff>
      <xdr:row>79</xdr:row>
      <xdr:rowOff>156435</xdr:rowOff>
    </xdr:from>
    <xdr:to>
      <xdr:col>2</xdr:col>
      <xdr:colOff>1352574</xdr:colOff>
      <xdr:row>82</xdr:row>
      <xdr:rowOff>271935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BDBA85C-C8C8-0C4B-B254-441AA92EB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1079897</xdr:colOff>
      <xdr:row>79</xdr:row>
      <xdr:rowOff>171456</xdr:rowOff>
    </xdr:from>
    <xdr:to>
      <xdr:col>2</xdr:col>
      <xdr:colOff>1352577</xdr:colOff>
      <xdr:row>80</xdr:row>
      <xdr:rowOff>88751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FEF9694-922F-F54A-9FF3-31A560EB9F5E}"/>
            </a:ext>
          </a:extLst>
        </xdr:cNvPr>
        <xdr:cNvSpPr txBox="1"/>
      </xdr:nvSpPr>
      <xdr:spPr>
        <a:xfrm>
          <a:off x="1981597" y="18853156"/>
          <a:ext cx="272680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19</a:t>
          </a:r>
        </a:p>
      </xdr:txBody>
    </xdr:sp>
    <xdr:clientData/>
  </xdr:twoCellAnchor>
  <xdr:twoCellAnchor>
    <xdr:from>
      <xdr:col>2</xdr:col>
      <xdr:colOff>1354225</xdr:colOff>
      <xdr:row>79</xdr:row>
      <xdr:rowOff>156435</xdr:rowOff>
    </xdr:from>
    <xdr:to>
      <xdr:col>8</xdr:col>
      <xdr:colOff>270147</xdr:colOff>
      <xdr:row>82</xdr:row>
      <xdr:rowOff>271935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EE9F8BF-37B4-634D-95CC-F3F7FF9EA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5246</xdr:colOff>
      <xdr:row>79</xdr:row>
      <xdr:rowOff>171456</xdr:rowOff>
    </xdr:from>
    <xdr:to>
      <xdr:col>8</xdr:col>
      <xdr:colOff>270150</xdr:colOff>
      <xdr:row>80</xdr:row>
      <xdr:rowOff>88751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27380CF-AA7C-F848-BC2A-5F0B26C36216}"/>
            </a:ext>
          </a:extLst>
        </xdr:cNvPr>
        <xdr:cNvSpPr txBox="1"/>
      </xdr:nvSpPr>
      <xdr:spPr>
        <a:xfrm>
          <a:off x="4450246" y="18853156"/>
          <a:ext cx="264904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20</a:t>
          </a:r>
        </a:p>
      </xdr:txBody>
    </xdr:sp>
    <xdr:clientData/>
  </xdr:twoCellAnchor>
  <xdr:twoCellAnchor>
    <xdr:from>
      <xdr:col>8</xdr:col>
      <xdr:colOff>263536</xdr:colOff>
      <xdr:row>79</xdr:row>
      <xdr:rowOff>156435</xdr:rowOff>
    </xdr:from>
    <xdr:to>
      <xdr:col>16</xdr:col>
      <xdr:colOff>231098</xdr:colOff>
      <xdr:row>82</xdr:row>
      <xdr:rowOff>271935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CDD92C5-3CA7-0A47-B987-F27266782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246309</xdr:colOff>
      <xdr:row>79</xdr:row>
      <xdr:rowOff>171456</xdr:rowOff>
    </xdr:from>
    <xdr:to>
      <xdr:col>16</xdr:col>
      <xdr:colOff>247626</xdr:colOff>
      <xdr:row>80</xdr:row>
      <xdr:rowOff>88751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4F1422-FB93-454C-92C6-CE20531795B0}"/>
            </a:ext>
          </a:extLst>
        </xdr:cNvPr>
        <xdr:cNvSpPr txBox="1"/>
      </xdr:nvSpPr>
      <xdr:spPr>
        <a:xfrm>
          <a:off x="6913809" y="18853156"/>
          <a:ext cx="318817" cy="20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21</a:t>
          </a:r>
        </a:p>
      </xdr:txBody>
    </xdr:sp>
    <xdr:clientData/>
  </xdr:twoCellAnchor>
  <xdr:twoCellAnchor>
    <xdr:from>
      <xdr:col>0</xdr:col>
      <xdr:colOff>0</xdr:colOff>
      <xdr:row>40</xdr:row>
      <xdr:rowOff>376064</xdr:rowOff>
    </xdr:from>
    <xdr:to>
      <xdr:col>16</xdr:col>
      <xdr:colOff>259233</xdr:colOff>
      <xdr:row>73</xdr:row>
      <xdr:rowOff>111912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A38C16E-E4DD-B54A-9A26-A50410AEE6A9}"/>
            </a:ext>
          </a:extLst>
        </xdr:cNvPr>
        <xdr:cNvGrpSpPr/>
      </xdr:nvGrpSpPr>
      <xdr:grpSpPr>
        <a:xfrm>
          <a:off x="0" y="7532238"/>
          <a:ext cx="7282885" cy="9310544"/>
          <a:chOff x="0" y="11066289"/>
          <a:chExt cx="6555258" cy="9562473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3697FCC4-199F-2E4A-ADFB-7EE2ADCC073D}"/>
              </a:ext>
            </a:extLst>
          </xdr:cNvPr>
          <xdr:cNvGraphicFramePr/>
        </xdr:nvGraphicFramePr>
        <xdr:xfrm>
          <a:off x="0" y="19575845"/>
          <a:ext cx="2181249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7DA055D2-D1B4-4342-81C4-1F47764CCAD5}"/>
              </a:ext>
            </a:extLst>
          </xdr:cNvPr>
          <xdr:cNvSpPr txBox="1"/>
        </xdr:nvSpPr>
        <xdr:spPr>
          <a:xfrm>
            <a:off x="1908572" y="19590864"/>
            <a:ext cx="272680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13</a:t>
            </a:r>
          </a:p>
        </xdr:txBody>
      </xdr:sp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A9341109-59E7-C142-A71E-4C43C346D220}"/>
              </a:ext>
            </a:extLst>
          </xdr:cNvPr>
          <xdr:cNvGraphicFramePr/>
        </xdr:nvGraphicFramePr>
        <xdr:xfrm>
          <a:off x="2182900" y="19575845"/>
          <a:ext cx="2173472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7B5147F4-B938-F84E-8390-645107CAD76A}"/>
              </a:ext>
            </a:extLst>
          </xdr:cNvPr>
          <xdr:cNvSpPr txBox="1"/>
        </xdr:nvSpPr>
        <xdr:spPr>
          <a:xfrm>
            <a:off x="4091471" y="19590864"/>
            <a:ext cx="264904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14</a:t>
            </a:r>
          </a:p>
        </xdr:txBody>
      </xdr:sp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38259E60-EB19-3C42-A7D9-49E1AEA8665C}"/>
              </a:ext>
            </a:extLst>
          </xdr:cNvPr>
          <xdr:cNvGraphicFramePr/>
        </xdr:nvGraphicFramePr>
        <xdr:xfrm>
          <a:off x="4349761" y="19575845"/>
          <a:ext cx="2177361" cy="1052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628A26D1-5A0B-3A40-AD57-3AE517C70CB2}"/>
              </a:ext>
            </a:extLst>
          </xdr:cNvPr>
          <xdr:cNvSpPr txBox="1"/>
        </xdr:nvSpPr>
        <xdr:spPr>
          <a:xfrm>
            <a:off x="6266109" y="19590864"/>
            <a:ext cx="277542" cy="2259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lIns="0" tIns="0" rIns="0" bIns="0" rtlCol="0" anchor="t"/>
          <a:lstStyle/>
          <a:p>
            <a:pPr algn="ctr"/>
            <a:r>
              <a:rPr lang="en-US" sz="1400">
                <a:latin typeface="TH Sarabun New" pitchFamily="34" charset="-34"/>
                <a:cs typeface="TH Sarabun New" pitchFamily="34" charset="-34"/>
              </a:rPr>
              <a:t>15</a:t>
            </a:r>
          </a:p>
        </xdr:txBody>
      </xdr:sp>
      <xdr:grpSp>
        <xdr:nvGrpSpPr>
          <xdr:cNvPr id="21" name="Group 20">
            <a:extLst>
              <a:ext uri="{FF2B5EF4-FFF2-40B4-BE49-F238E27FC236}">
                <a16:creationId xmlns:a16="http://schemas.microsoft.com/office/drawing/2014/main" id="{44D5E9E9-61B8-BD40-BB72-DA929F686D36}"/>
              </a:ext>
            </a:extLst>
          </xdr:cNvPr>
          <xdr:cNvGrpSpPr/>
        </xdr:nvGrpSpPr>
        <xdr:grpSpPr>
          <a:xfrm>
            <a:off x="0" y="11066289"/>
            <a:ext cx="6555258" cy="8515903"/>
            <a:chOff x="0" y="10732914"/>
            <a:chExt cx="6555258" cy="8515903"/>
          </a:xfrm>
        </xdr:grpSpPr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863F7F19-C6A8-FE4C-A2D9-DA6AE16CE9AB}"/>
                </a:ext>
              </a:extLst>
            </xdr:cNvPr>
            <xdr:cNvGraphicFramePr/>
          </xdr:nvGraphicFramePr>
          <xdr:xfrm>
            <a:off x="8677" y="10732914"/>
            <a:ext cx="6546581" cy="41658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graphicFrame macro="">
          <xdr:nvGraphicFramePr>
            <xdr:cNvPr id="23" name="Chart 22">
              <a:extLst>
                <a:ext uri="{FF2B5EF4-FFF2-40B4-BE49-F238E27FC236}">
                  <a16:creationId xmlns:a16="http://schemas.microsoft.com/office/drawing/2014/main" id="{6046FEAD-BB89-DD4B-BBF7-63553AD4C1F9}"/>
                </a:ext>
              </a:extLst>
            </xdr:cNvPr>
            <xdr:cNvGraphicFramePr/>
          </xdr:nvGraphicFramePr>
          <xdr:xfrm>
            <a:off x="0" y="16084527"/>
            <a:ext cx="2181249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53CADFBF-72DB-D24D-8CD0-B2073FB8B35A}"/>
                </a:ext>
              </a:extLst>
            </xdr:cNvPr>
            <xdr:cNvSpPr txBox="1"/>
          </xdr:nvSpPr>
          <xdr:spPr>
            <a:xfrm>
              <a:off x="1908572" y="16099549"/>
              <a:ext cx="272680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4</a:t>
              </a:r>
            </a:p>
          </xdr:txBody>
        </xdr:sp>
        <xdr:graphicFrame macro="">
          <xdr:nvGraphicFramePr>
            <xdr:cNvPr id="25" name="Chart 24">
              <a:extLst>
                <a:ext uri="{FF2B5EF4-FFF2-40B4-BE49-F238E27FC236}">
                  <a16:creationId xmlns:a16="http://schemas.microsoft.com/office/drawing/2014/main" id="{FF493D8F-CB74-754F-9811-9DCAB52D4E5F}"/>
                </a:ext>
              </a:extLst>
            </xdr:cNvPr>
            <xdr:cNvGraphicFramePr/>
          </xdr:nvGraphicFramePr>
          <xdr:xfrm>
            <a:off x="2182900" y="16084527"/>
            <a:ext cx="2173472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60A44D20-041F-6F41-8518-0A00CCE86825}"/>
                </a:ext>
              </a:extLst>
            </xdr:cNvPr>
            <xdr:cNvSpPr txBox="1"/>
          </xdr:nvSpPr>
          <xdr:spPr>
            <a:xfrm>
              <a:off x="4091471" y="16099549"/>
              <a:ext cx="264904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5</a:t>
              </a:r>
            </a:p>
          </xdr:txBody>
        </xdr:sp>
        <xdr:graphicFrame macro="">
          <xdr:nvGraphicFramePr>
            <xdr:cNvPr id="27" name="Chart 26">
              <a:extLst>
                <a:ext uri="{FF2B5EF4-FFF2-40B4-BE49-F238E27FC236}">
                  <a16:creationId xmlns:a16="http://schemas.microsoft.com/office/drawing/2014/main" id="{D42A02B7-F353-CE46-9B83-BDFE89E15F26}"/>
                </a:ext>
              </a:extLst>
            </xdr:cNvPr>
            <xdr:cNvGraphicFramePr/>
          </xdr:nvGraphicFramePr>
          <xdr:xfrm>
            <a:off x="4349761" y="16084527"/>
            <a:ext cx="2177361" cy="104813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51BFDA31-8930-7A4D-A30A-B8C0D51520D5}"/>
                </a:ext>
              </a:extLst>
            </xdr:cNvPr>
            <xdr:cNvSpPr txBox="1"/>
          </xdr:nvSpPr>
          <xdr:spPr>
            <a:xfrm>
              <a:off x="6266109" y="16099549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6</a:t>
              </a:r>
            </a:p>
          </xdr:txBody>
        </xdr:sp>
        <xdr:graphicFrame macro="">
          <xdr:nvGraphicFramePr>
            <xdr:cNvPr id="29" name="Chart 28">
              <a:extLst>
                <a:ext uri="{FF2B5EF4-FFF2-40B4-BE49-F238E27FC236}">
                  <a16:creationId xmlns:a16="http://schemas.microsoft.com/office/drawing/2014/main" id="{8154C87A-FC7F-0344-9FD7-2C56E6F90304}"/>
                </a:ext>
              </a:extLst>
            </xdr:cNvPr>
            <xdr:cNvGraphicFramePr/>
          </xdr:nvGraphicFramePr>
          <xdr:xfrm>
            <a:off x="0" y="17135915"/>
            <a:ext cx="2181249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8B779CCA-F2C1-CB4A-962B-C2C297680FD0}"/>
                </a:ext>
              </a:extLst>
            </xdr:cNvPr>
            <xdr:cNvSpPr txBox="1"/>
          </xdr:nvSpPr>
          <xdr:spPr>
            <a:xfrm>
              <a:off x="1908572" y="17150936"/>
              <a:ext cx="272680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7</a:t>
              </a:r>
            </a:p>
          </xdr:txBody>
        </xdr:sp>
        <xdr:graphicFrame macro="">
          <xdr:nvGraphicFramePr>
            <xdr:cNvPr id="31" name="Chart 30">
              <a:extLst>
                <a:ext uri="{FF2B5EF4-FFF2-40B4-BE49-F238E27FC236}">
                  <a16:creationId xmlns:a16="http://schemas.microsoft.com/office/drawing/2014/main" id="{2C60AF2E-7389-9549-8613-EB27AF7559BB}"/>
                </a:ext>
              </a:extLst>
            </xdr:cNvPr>
            <xdr:cNvGraphicFramePr/>
          </xdr:nvGraphicFramePr>
          <xdr:xfrm>
            <a:off x="2182900" y="17135915"/>
            <a:ext cx="217347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2AA9B4AA-7935-044D-A504-F52DDC0E753E}"/>
                </a:ext>
              </a:extLst>
            </xdr:cNvPr>
            <xdr:cNvSpPr txBox="1"/>
          </xdr:nvSpPr>
          <xdr:spPr>
            <a:xfrm>
              <a:off x="4091471" y="17150936"/>
              <a:ext cx="264904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8</a:t>
              </a:r>
            </a:p>
          </xdr:txBody>
        </xdr:sp>
        <xdr:graphicFrame macro="">
          <xdr:nvGraphicFramePr>
            <xdr:cNvPr id="33" name="Chart 32">
              <a:extLst>
                <a:ext uri="{FF2B5EF4-FFF2-40B4-BE49-F238E27FC236}">
                  <a16:creationId xmlns:a16="http://schemas.microsoft.com/office/drawing/2014/main" id="{E3AF37C7-490C-6A42-B3D7-EDCBBCFBB59D}"/>
                </a:ext>
              </a:extLst>
            </xdr:cNvPr>
            <xdr:cNvGraphicFramePr/>
          </xdr:nvGraphicFramePr>
          <xdr:xfrm>
            <a:off x="4349761" y="17135915"/>
            <a:ext cx="2177361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7B237B58-027E-E34B-BDD9-8F132CFCC412}"/>
                </a:ext>
              </a:extLst>
            </xdr:cNvPr>
            <xdr:cNvSpPr txBox="1"/>
          </xdr:nvSpPr>
          <xdr:spPr>
            <a:xfrm>
              <a:off x="6266109" y="17150936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9</a:t>
              </a:r>
            </a:p>
          </xdr:txBody>
        </xdr:sp>
        <xdr:graphicFrame macro="">
          <xdr:nvGraphicFramePr>
            <xdr:cNvPr id="35" name="Chart 34">
              <a:extLst>
                <a:ext uri="{FF2B5EF4-FFF2-40B4-BE49-F238E27FC236}">
                  <a16:creationId xmlns:a16="http://schemas.microsoft.com/office/drawing/2014/main" id="{7E8CAE00-0D78-1448-BA8A-356BDCF8FFAF}"/>
                </a:ext>
              </a:extLst>
            </xdr:cNvPr>
            <xdr:cNvGraphicFramePr/>
          </xdr:nvGraphicFramePr>
          <xdr:xfrm>
            <a:off x="0" y="18193990"/>
            <a:ext cx="2181249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80A4A168-A626-D54D-A724-2632C045FA49}"/>
                </a:ext>
              </a:extLst>
            </xdr:cNvPr>
            <xdr:cNvSpPr txBox="1"/>
          </xdr:nvSpPr>
          <xdr:spPr>
            <a:xfrm>
              <a:off x="1908572" y="18209011"/>
              <a:ext cx="272680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10</a:t>
              </a:r>
            </a:p>
          </xdr:txBody>
        </xdr:sp>
        <xdr:graphicFrame macro="">
          <xdr:nvGraphicFramePr>
            <xdr:cNvPr id="37" name="Chart 36">
              <a:extLst>
                <a:ext uri="{FF2B5EF4-FFF2-40B4-BE49-F238E27FC236}">
                  <a16:creationId xmlns:a16="http://schemas.microsoft.com/office/drawing/2014/main" id="{3979C870-BC9F-334B-A2FD-67A3AECC38E7}"/>
                </a:ext>
              </a:extLst>
            </xdr:cNvPr>
            <xdr:cNvGraphicFramePr/>
          </xdr:nvGraphicFramePr>
          <xdr:xfrm>
            <a:off x="2182900" y="18193990"/>
            <a:ext cx="2173472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8"/>
            </a:graphicData>
          </a:graphic>
        </xdr:graphicFrame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9EE438A6-15C8-7343-A236-096B5CE641F9}"/>
                </a:ext>
              </a:extLst>
            </xdr:cNvPr>
            <xdr:cNvSpPr txBox="1"/>
          </xdr:nvSpPr>
          <xdr:spPr>
            <a:xfrm>
              <a:off x="4091471" y="18209011"/>
              <a:ext cx="264904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11</a:t>
              </a:r>
            </a:p>
          </xdr:txBody>
        </xdr:sp>
        <xdr:graphicFrame macro="">
          <xdr:nvGraphicFramePr>
            <xdr:cNvPr id="39" name="Chart 38">
              <a:extLst>
                <a:ext uri="{FF2B5EF4-FFF2-40B4-BE49-F238E27FC236}">
                  <a16:creationId xmlns:a16="http://schemas.microsoft.com/office/drawing/2014/main" id="{D5968658-E4D6-E541-983A-E617995E5D70}"/>
                </a:ext>
              </a:extLst>
            </xdr:cNvPr>
            <xdr:cNvGraphicFramePr/>
          </xdr:nvGraphicFramePr>
          <xdr:xfrm>
            <a:off x="4349761" y="18193990"/>
            <a:ext cx="2177361" cy="105482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D4C512C1-BCBC-3041-A1FF-A15532CAF826}"/>
                </a:ext>
              </a:extLst>
            </xdr:cNvPr>
            <xdr:cNvSpPr txBox="1"/>
          </xdr:nvSpPr>
          <xdr:spPr>
            <a:xfrm>
              <a:off x="6266109" y="18209011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12</a:t>
              </a:r>
            </a:p>
          </xdr:txBody>
        </xdr:sp>
        <xdr:graphicFrame macro="">
          <xdr:nvGraphicFramePr>
            <xdr:cNvPr id="41" name="Chart 40">
              <a:extLst>
                <a:ext uri="{FF2B5EF4-FFF2-40B4-BE49-F238E27FC236}">
                  <a16:creationId xmlns:a16="http://schemas.microsoft.com/office/drawing/2014/main" id="{DC417D32-CE64-8140-8E24-8BE6FDA3ED7B}"/>
                </a:ext>
              </a:extLst>
            </xdr:cNvPr>
            <xdr:cNvGraphicFramePr/>
          </xdr:nvGraphicFramePr>
          <xdr:xfrm>
            <a:off x="6361" y="15042162"/>
            <a:ext cx="2177362" cy="1039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0"/>
            </a:graphicData>
          </a:graphic>
        </xdr:graphicFrame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32CEF853-5114-4343-9480-D7E4F33BC534}"/>
                </a:ext>
              </a:extLst>
            </xdr:cNvPr>
            <xdr:cNvSpPr txBox="1"/>
          </xdr:nvSpPr>
          <xdr:spPr>
            <a:xfrm>
              <a:off x="1922709" y="15057182"/>
              <a:ext cx="277542" cy="219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1</a:t>
              </a:r>
            </a:p>
          </xdr:txBody>
        </xdr:sp>
        <xdr:graphicFrame macro="">
          <xdr:nvGraphicFramePr>
            <xdr:cNvPr id="43" name="Chart 42">
              <a:extLst>
                <a:ext uri="{FF2B5EF4-FFF2-40B4-BE49-F238E27FC236}">
                  <a16:creationId xmlns:a16="http://schemas.microsoft.com/office/drawing/2014/main" id="{B0C513E5-E5D5-7D4D-85E2-1BE278267068}"/>
                </a:ext>
              </a:extLst>
            </xdr:cNvPr>
            <xdr:cNvGraphicFramePr/>
          </xdr:nvGraphicFramePr>
          <xdr:xfrm>
            <a:off x="2168536" y="15039483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FE1C61D4-2F05-F740-989D-1A3322EEA0A6}"/>
                </a:ext>
              </a:extLst>
            </xdr:cNvPr>
            <xdr:cNvSpPr txBox="1"/>
          </xdr:nvSpPr>
          <xdr:spPr>
            <a:xfrm>
              <a:off x="4084884" y="15054504"/>
              <a:ext cx="277542" cy="22594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2</a:t>
              </a:r>
            </a:p>
          </xdr:txBody>
        </xdr:sp>
        <xdr:graphicFrame macro="">
          <xdr:nvGraphicFramePr>
            <xdr:cNvPr id="45" name="Chart 44">
              <a:extLst>
                <a:ext uri="{FF2B5EF4-FFF2-40B4-BE49-F238E27FC236}">
                  <a16:creationId xmlns:a16="http://schemas.microsoft.com/office/drawing/2014/main" id="{47056CC2-6F5B-DB48-A960-686590B99F43}"/>
                </a:ext>
              </a:extLst>
            </xdr:cNvPr>
            <xdr:cNvGraphicFramePr/>
          </xdr:nvGraphicFramePr>
          <xdr:xfrm>
            <a:off x="4340236" y="15042136"/>
            <a:ext cx="2177362" cy="10548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2"/>
            </a:graphicData>
          </a:graphic>
        </xdr:graphicFrame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E1CC281C-B3F2-A64E-9492-8C78B8A7EB0D}"/>
                </a:ext>
              </a:extLst>
            </xdr:cNvPr>
            <xdr:cNvSpPr txBox="1"/>
          </xdr:nvSpPr>
          <xdr:spPr>
            <a:xfrm>
              <a:off x="6256584" y="15057158"/>
              <a:ext cx="277542" cy="22594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lIns="0" tIns="0" rIns="0" bIns="0" rtlCol="0" anchor="t"/>
            <a:lstStyle/>
            <a:p>
              <a:pPr algn="ctr"/>
              <a:r>
                <a:rPr lang="en-US" sz="1400">
                  <a:latin typeface="TH Sarabun New" pitchFamily="34" charset="-34"/>
                  <a:cs typeface="TH Sarabun New" pitchFamily="34" charset="-34"/>
                </a:rPr>
                <a:t>3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82</xdr:row>
      <xdr:rowOff>271933</xdr:rowOff>
    </xdr:from>
    <xdr:to>
      <xdr:col>2</xdr:col>
      <xdr:colOff>1352574</xdr:colOff>
      <xdr:row>86</xdr:row>
      <xdr:rowOff>115088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8758B29-9BDB-5045-B9C1-E102B06DB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1079897</xdr:colOff>
      <xdr:row>82</xdr:row>
      <xdr:rowOff>286953</xdr:rowOff>
    </xdr:from>
    <xdr:to>
      <xdr:col>2</xdr:col>
      <xdr:colOff>1352577</xdr:colOff>
      <xdr:row>83</xdr:row>
      <xdr:rowOff>210936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BA7D6CF4-0415-904F-B01C-C41BFA02E7D0}"/>
            </a:ext>
          </a:extLst>
        </xdr:cNvPr>
        <xdr:cNvSpPr txBox="1"/>
      </xdr:nvSpPr>
      <xdr:spPr>
        <a:xfrm>
          <a:off x="1981597" y="19844953"/>
          <a:ext cx="272680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22</a:t>
          </a:r>
        </a:p>
      </xdr:txBody>
    </xdr:sp>
    <xdr:clientData/>
  </xdr:twoCellAnchor>
  <xdr:twoCellAnchor>
    <xdr:from>
      <xdr:col>2</xdr:col>
      <xdr:colOff>1354225</xdr:colOff>
      <xdr:row>82</xdr:row>
      <xdr:rowOff>271933</xdr:rowOff>
    </xdr:from>
    <xdr:to>
      <xdr:col>8</xdr:col>
      <xdr:colOff>270147</xdr:colOff>
      <xdr:row>86</xdr:row>
      <xdr:rowOff>115088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21D0E09B-D6DC-D74B-94AC-9D2FB5D9F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5246</xdr:colOff>
      <xdr:row>82</xdr:row>
      <xdr:rowOff>286953</xdr:rowOff>
    </xdr:from>
    <xdr:to>
      <xdr:col>8</xdr:col>
      <xdr:colOff>270150</xdr:colOff>
      <xdr:row>83</xdr:row>
      <xdr:rowOff>210936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4CBAD32-67A0-494A-AFE3-36CF6984EA8C}"/>
            </a:ext>
          </a:extLst>
        </xdr:cNvPr>
        <xdr:cNvSpPr txBox="1"/>
      </xdr:nvSpPr>
      <xdr:spPr>
        <a:xfrm>
          <a:off x="4450246" y="19844953"/>
          <a:ext cx="264904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23</a:t>
          </a:r>
        </a:p>
      </xdr:txBody>
    </xdr:sp>
    <xdr:clientData/>
  </xdr:twoCellAnchor>
  <xdr:twoCellAnchor>
    <xdr:from>
      <xdr:col>8</xdr:col>
      <xdr:colOff>263536</xdr:colOff>
      <xdr:row>82</xdr:row>
      <xdr:rowOff>271933</xdr:rowOff>
    </xdr:from>
    <xdr:to>
      <xdr:col>16</xdr:col>
      <xdr:colOff>231098</xdr:colOff>
      <xdr:row>86</xdr:row>
      <xdr:rowOff>115088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47EADF18-9D0F-5C4E-84CD-B8F86045B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246309</xdr:colOff>
      <xdr:row>82</xdr:row>
      <xdr:rowOff>286953</xdr:rowOff>
    </xdr:from>
    <xdr:to>
      <xdr:col>16</xdr:col>
      <xdr:colOff>247626</xdr:colOff>
      <xdr:row>83</xdr:row>
      <xdr:rowOff>210936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B8AE64D-1048-FA45-8167-6AE9B8673F74}"/>
            </a:ext>
          </a:extLst>
        </xdr:cNvPr>
        <xdr:cNvSpPr txBox="1"/>
      </xdr:nvSpPr>
      <xdr:spPr>
        <a:xfrm>
          <a:off x="6913809" y="19844953"/>
          <a:ext cx="318817" cy="216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24</a:t>
          </a:r>
        </a:p>
      </xdr:txBody>
    </xdr:sp>
    <xdr:clientData/>
  </xdr:twoCellAnchor>
  <xdr:twoCellAnchor>
    <xdr:from>
      <xdr:col>0</xdr:col>
      <xdr:colOff>0</xdr:colOff>
      <xdr:row>86</xdr:row>
      <xdr:rowOff>118335</xdr:rowOff>
    </xdr:from>
    <xdr:to>
      <xdr:col>2</xdr:col>
      <xdr:colOff>1352574</xdr:colOff>
      <xdr:row>89</xdr:row>
      <xdr:rowOff>233835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44C62D11-D696-6D4F-80CA-59BFEEE034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1079897</xdr:colOff>
      <xdr:row>86</xdr:row>
      <xdr:rowOff>133356</xdr:rowOff>
    </xdr:from>
    <xdr:to>
      <xdr:col>2</xdr:col>
      <xdr:colOff>1352577</xdr:colOff>
      <xdr:row>87</xdr:row>
      <xdr:rowOff>50651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6A9C920-B030-4D4D-8162-DFF4811729DA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25</a:t>
          </a:r>
        </a:p>
      </xdr:txBody>
    </xdr:sp>
    <xdr:clientData/>
  </xdr:twoCellAnchor>
  <xdr:twoCellAnchor>
    <xdr:from>
      <xdr:col>2</xdr:col>
      <xdr:colOff>1354225</xdr:colOff>
      <xdr:row>86</xdr:row>
      <xdr:rowOff>118335</xdr:rowOff>
    </xdr:from>
    <xdr:to>
      <xdr:col>8</xdr:col>
      <xdr:colOff>270147</xdr:colOff>
      <xdr:row>89</xdr:row>
      <xdr:rowOff>233835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E81DD845-B46E-8D47-B3E4-9F41571EA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5246</xdr:colOff>
      <xdr:row>86</xdr:row>
      <xdr:rowOff>133356</xdr:rowOff>
    </xdr:from>
    <xdr:to>
      <xdr:col>8</xdr:col>
      <xdr:colOff>270150</xdr:colOff>
      <xdr:row>87</xdr:row>
      <xdr:rowOff>50651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DA5E329-6EEF-C54A-8658-8B0A734573E0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26</a:t>
          </a:r>
        </a:p>
      </xdr:txBody>
    </xdr:sp>
    <xdr:clientData/>
  </xdr:twoCellAnchor>
  <xdr:twoCellAnchor>
    <xdr:from>
      <xdr:col>8</xdr:col>
      <xdr:colOff>263536</xdr:colOff>
      <xdr:row>86</xdr:row>
      <xdr:rowOff>118335</xdr:rowOff>
    </xdr:from>
    <xdr:to>
      <xdr:col>16</xdr:col>
      <xdr:colOff>231098</xdr:colOff>
      <xdr:row>89</xdr:row>
      <xdr:rowOff>233835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DF33C9E-9214-E143-829F-01C65D100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246309</xdr:colOff>
      <xdr:row>86</xdr:row>
      <xdr:rowOff>133356</xdr:rowOff>
    </xdr:from>
    <xdr:to>
      <xdr:col>16</xdr:col>
      <xdr:colOff>247626</xdr:colOff>
      <xdr:row>87</xdr:row>
      <xdr:rowOff>50651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DBFAF5E-7AAC-3542-A2D2-015138FC3B3B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27</a:t>
          </a:r>
        </a:p>
      </xdr:txBody>
    </xdr:sp>
    <xdr:clientData/>
  </xdr:twoCellAnchor>
  <xdr:twoCellAnchor>
    <xdr:from>
      <xdr:col>0</xdr:col>
      <xdr:colOff>0</xdr:colOff>
      <xdr:row>89</xdr:row>
      <xdr:rowOff>224308</xdr:rowOff>
    </xdr:from>
    <xdr:to>
      <xdr:col>2</xdr:col>
      <xdr:colOff>1352574</xdr:colOff>
      <xdr:row>93</xdr:row>
      <xdr:rowOff>67463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91E0F7E-FB44-F94B-8869-FAAFB23E5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</xdr:col>
      <xdr:colOff>1079897</xdr:colOff>
      <xdr:row>89</xdr:row>
      <xdr:rowOff>239328</xdr:rowOff>
    </xdr:from>
    <xdr:to>
      <xdr:col>2</xdr:col>
      <xdr:colOff>1352577</xdr:colOff>
      <xdr:row>90</xdr:row>
      <xdr:rowOff>163311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CC42765-078E-1D40-B44D-C3B97BC36393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28</a:t>
          </a:r>
        </a:p>
      </xdr:txBody>
    </xdr:sp>
    <xdr:clientData/>
  </xdr:twoCellAnchor>
  <xdr:twoCellAnchor>
    <xdr:from>
      <xdr:col>2</xdr:col>
      <xdr:colOff>1354225</xdr:colOff>
      <xdr:row>89</xdr:row>
      <xdr:rowOff>224308</xdr:rowOff>
    </xdr:from>
    <xdr:to>
      <xdr:col>8</xdr:col>
      <xdr:colOff>270147</xdr:colOff>
      <xdr:row>93</xdr:row>
      <xdr:rowOff>67463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F8675F2B-5C33-5445-86FA-C5B915A3E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5246</xdr:colOff>
      <xdr:row>89</xdr:row>
      <xdr:rowOff>239328</xdr:rowOff>
    </xdr:from>
    <xdr:to>
      <xdr:col>8</xdr:col>
      <xdr:colOff>270150</xdr:colOff>
      <xdr:row>90</xdr:row>
      <xdr:rowOff>163311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38B580D-5F32-5C47-8845-6405CC8B5ED0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29</a:t>
          </a:r>
        </a:p>
      </xdr:txBody>
    </xdr:sp>
    <xdr:clientData/>
  </xdr:twoCellAnchor>
  <xdr:twoCellAnchor>
    <xdr:from>
      <xdr:col>8</xdr:col>
      <xdr:colOff>263536</xdr:colOff>
      <xdr:row>89</xdr:row>
      <xdr:rowOff>224308</xdr:rowOff>
    </xdr:from>
    <xdr:to>
      <xdr:col>16</xdr:col>
      <xdr:colOff>231098</xdr:colOff>
      <xdr:row>93</xdr:row>
      <xdr:rowOff>67463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494CCE4F-01B0-A643-81DB-5BA0E4FD4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15</xdr:col>
      <xdr:colOff>246309</xdr:colOff>
      <xdr:row>89</xdr:row>
      <xdr:rowOff>239328</xdr:rowOff>
    </xdr:from>
    <xdr:to>
      <xdr:col>16</xdr:col>
      <xdr:colOff>247626</xdr:colOff>
      <xdr:row>90</xdr:row>
      <xdr:rowOff>163311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B05B3D93-238A-7843-B120-FFCE83B68945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30</a:t>
          </a:r>
        </a:p>
      </xdr:txBody>
    </xdr:sp>
    <xdr:clientData/>
  </xdr:twoCellAnchor>
  <xdr:twoCellAnchor>
    <xdr:from>
      <xdr:col>0</xdr:col>
      <xdr:colOff>0</xdr:colOff>
      <xdr:row>93</xdr:row>
      <xdr:rowOff>70710</xdr:rowOff>
    </xdr:from>
    <xdr:to>
      <xdr:col>2</xdr:col>
      <xdr:colOff>1352574</xdr:colOff>
      <xdr:row>96</xdr:row>
      <xdr:rowOff>186210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761ABAEF-7C14-4042-8F74-8B1829E71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1079897</xdr:colOff>
      <xdr:row>93</xdr:row>
      <xdr:rowOff>85731</xdr:rowOff>
    </xdr:from>
    <xdr:to>
      <xdr:col>2</xdr:col>
      <xdr:colOff>1352577</xdr:colOff>
      <xdr:row>94</xdr:row>
      <xdr:rowOff>3026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4F5B5995-CFB0-CA49-B25F-223063FB21D2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31</a:t>
          </a:r>
        </a:p>
      </xdr:txBody>
    </xdr:sp>
    <xdr:clientData/>
  </xdr:twoCellAnchor>
  <xdr:twoCellAnchor>
    <xdr:from>
      <xdr:col>2</xdr:col>
      <xdr:colOff>1354225</xdr:colOff>
      <xdr:row>93</xdr:row>
      <xdr:rowOff>70710</xdr:rowOff>
    </xdr:from>
    <xdr:to>
      <xdr:col>8</xdr:col>
      <xdr:colOff>270147</xdr:colOff>
      <xdr:row>96</xdr:row>
      <xdr:rowOff>186210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87F7C638-A2F9-8441-8289-5307A09CB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5246</xdr:colOff>
      <xdr:row>93</xdr:row>
      <xdr:rowOff>85731</xdr:rowOff>
    </xdr:from>
    <xdr:to>
      <xdr:col>8</xdr:col>
      <xdr:colOff>270150</xdr:colOff>
      <xdr:row>94</xdr:row>
      <xdr:rowOff>3026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9CA62056-7CA2-CF4B-8DCA-D71C9E553D0F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32</a:t>
          </a:r>
        </a:p>
      </xdr:txBody>
    </xdr:sp>
    <xdr:clientData/>
  </xdr:twoCellAnchor>
  <xdr:twoCellAnchor>
    <xdr:from>
      <xdr:col>8</xdr:col>
      <xdr:colOff>263536</xdr:colOff>
      <xdr:row>93</xdr:row>
      <xdr:rowOff>70710</xdr:rowOff>
    </xdr:from>
    <xdr:to>
      <xdr:col>16</xdr:col>
      <xdr:colOff>231098</xdr:colOff>
      <xdr:row>96</xdr:row>
      <xdr:rowOff>186210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F9F3475-4F11-184B-A1B5-E6258078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246309</xdr:colOff>
      <xdr:row>93</xdr:row>
      <xdr:rowOff>85731</xdr:rowOff>
    </xdr:from>
    <xdr:to>
      <xdr:col>16</xdr:col>
      <xdr:colOff>247626</xdr:colOff>
      <xdr:row>94</xdr:row>
      <xdr:rowOff>3026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82CF2A61-961D-8C4C-9AEF-A644F4284E6D}"/>
            </a:ext>
          </a:extLst>
        </xdr:cNvPr>
        <xdr:cNvSpPr txBox="1"/>
      </xdr:nvSpPr>
      <xdr:spPr>
        <a:xfrm>
          <a:off x="6913809" y="20726400"/>
          <a:ext cx="318817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33</a:t>
          </a:r>
        </a:p>
      </xdr:txBody>
    </xdr:sp>
    <xdr:clientData/>
  </xdr:twoCellAnchor>
  <xdr:twoCellAnchor>
    <xdr:from>
      <xdr:col>0</xdr:col>
      <xdr:colOff>0</xdr:colOff>
      <xdr:row>96</xdr:row>
      <xdr:rowOff>186208</xdr:rowOff>
    </xdr:from>
    <xdr:to>
      <xdr:col>2</xdr:col>
      <xdr:colOff>1352574</xdr:colOff>
      <xdr:row>100</xdr:row>
      <xdr:rowOff>29363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EB9DD19F-A097-3F4E-A019-1C5861D42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1079897</xdr:colOff>
      <xdr:row>96</xdr:row>
      <xdr:rowOff>201228</xdr:rowOff>
    </xdr:from>
    <xdr:to>
      <xdr:col>2</xdr:col>
      <xdr:colOff>1352577</xdr:colOff>
      <xdr:row>97</xdr:row>
      <xdr:rowOff>125211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2AFF6253-0DBE-4847-8B2A-E67CC6E45C0F}"/>
            </a:ext>
          </a:extLst>
        </xdr:cNvPr>
        <xdr:cNvSpPr txBox="1"/>
      </xdr:nvSpPr>
      <xdr:spPr>
        <a:xfrm>
          <a:off x="1981597" y="20726400"/>
          <a:ext cx="27268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34</a:t>
          </a:r>
        </a:p>
      </xdr:txBody>
    </xdr:sp>
    <xdr:clientData/>
  </xdr:twoCellAnchor>
  <xdr:twoCellAnchor>
    <xdr:from>
      <xdr:col>2</xdr:col>
      <xdr:colOff>1354225</xdr:colOff>
      <xdr:row>96</xdr:row>
      <xdr:rowOff>186208</xdr:rowOff>
    </xdr:from>
    <xdr:to>
      <xdr:col>8</xdr:col>
      <xdr:colOff>270147</xdr:colOff>
      <xdr:row>100</xdr:row>
      <xdr:rowOff>29363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8BD4DC72-2162-D64F-BDF6-F540714794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5246</xdr:colOff>
      <xdr:row>96</xdr:row>
      <xdr:rowOff>201228</xdr:rowOff>
    </xdr:from>
    <xdr:to>
      <xdr:col>8</xdr:col>
      <xdr:colOff>270150</xdr:colOff>
      <xdr:row>97</xdr:row>
      <xdr:rowOff>125211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B699B03-E782-2941-8E2F-9A815FE9C61D}"/>
            </a:ext>
          </a:extLst>
        </xdr:cNvPr>
        <xdr:cNvSpPr txBox="1"/>
      </xdr:nvSpPr>
      <xdr:spPr>
        <a:xfrm>
          <a:off x="4450246" y="20726400"/>
          <a:ext cx="26490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400">
              <a:latin typeface="TH Sarabun New" pitchFamily="34" charset="-34"/>
              <a:cs typeface="TH Sarabun New" pitchFamily="34" charset="-34"/>
            </a:rPr>
            <a:t>35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/Documents/&#3591;&#3634;&#3609;&#3627;&#3621;&#3633;&#3585;&#3626;&#3641;&#3605;&#3619;/&#3591;&#3634;&#3609;&#3627;&#3621;&#3633;&#3585;&#3626;&#3641;&#3605;&#3619;_DM63/&#3626;&#3619;&#3640;&#3611;&#3619;&#3623;&#3617;%20DM%20&#3615;&#3629;&#3619;&#3660;&#3617;&#3619;&#3634;&#3618;&#3591;&#3634;&#3609;&#3612;&#3621;&#3585;&#3634;&#3619;&#3648;&#3619;&#3637;&#3618;&#3609;1_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2-2563"/>
    </sheetNames>
    <sheetDataSet>
      <sheetData sheetId="0">
        <row r="4">
          <cell r="E4" t="str">
            <v>A</v>
          </cell>
          <cell r="F4" t="str">
            <v>B+</v>
          </cell>
          <cell r="G4" t="str">
            <v>B</v>
          </cell>
          <cell r="H4" t="str">
            <v>C+</v>
          </cell>
          <cell r="I4" t="str">
            <v>C</v>
          </cell>
          <cell r="J4" t="str">
            <v>D+</v>
          </cell>
          <cell r="K4" t="str">
            <v>D</v>
          </cell>
          <cell r="L4" t="str">
            <v>F</v>
          </cell>
          <cell r="M4" t="str">
            <v>W</v>
          </cell>
          <cell r="N4" t="str">
            <v>I</v>
          </cell>
          <cell r="O4" t="str">
            <v>S</v>
          </cell>
          <cell r="P4" t="str">
            <v>U</v>
          </cell>
          <cell r="Q4" t="str">
            <v>AU</v>
          </cell>
        </row>
        <row r="27">
          <cell r="E27" t="e">
            <v>#DIV/0!</v>
          </cell>
          <cell r="F27" t="e">
            <v>#DIV/0!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</row>
        <row r="28">
          <cell r="E28" t="e">
            <v>#DIV/0!</v>
          </cell>
          <cell r="F28" t="e">
            <v>#DIV/0!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</row>
        <row r="29">
          <cell r="E29" t="e">
            <v>#DIV/0!</v>
          </cell>
          <cell r="F29" t="e">
            <v>#DIV/0!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</row>
        <row r="30">
          <cell r="E30" t="e">
            <v>#DIV/0!</v>
          </cell>
          <cell r="F30" t="e">
            <v>#DIV/0!</v>
          </cell>
          <cell r="G30" t="e">
            <v>#DIV/0!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E31" t="e">
            <v>#DIV/0!</v>
          </cell>
          <cell r="F31" t="e">
            <v>#DIV/0!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E32" t="e">
            <v>#DIV/0!</v>
          </cell>
          <cell r="F32" t="e">
            <v>#DIV/0!</v>
          </cell>
          <cell r="G32" t="e">
            <v>#DIV/0!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  <cell r="L32" t="e">
            <v>#DIV/0!</v>
          </cell>
        </row>
        <row r="33">
          <cell r="E33" t="e">
            <v>#DIV/0!</v>
          </cell>
          <cell r="F33" t="e">
            <v>#DIV/0!</v>
          </cell>
          <cell r="G33" t="e">
            <v>#DIV/0!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#DIV/0!</v>
          </cell>
          <cell r="L33" t="e">
            <v>#DIV/0!</v>
          </cell>
        </row>
        <row r="34">
          <cell r="E34" t="e">
            <v>#DIV/0!</v>
          </cell>
          <cell r="F34" t="e">
            <v>#DIV/0!</v>
          </cell>
          <cell r="G34" t="e">
            <v>#DIV/0!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</row>
        <row r="35">
          <cell r="E35" t="e">
            <v>#DIV/0!</v>
          </cell>
          <cell r="F35" t="e">
            <v>#DIV/0!</v>
          </cell>
          <cell r="G35" t="e">
            <v>#DIV/0!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  <cell r="L35" t="e">
            <v>#DIV/0!</v>
          </cell>
        </row>
        <row r="36">
          <cell r="E36" t="e">
            <v>#DIV/0!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</row>
        <row r="37">
          <cell r="E37" t="e">
            <v>#DIV/0!</v>
          </cell>
          <cell r="F37" t="e">
            <v>#DIV/0!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</row>
        <row r="38">
          <cell r="E38" t="e">
            <v>#DIV/0!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</row>
        <row r="39">
          <cell r="E39" t="e">
            <v>#DIV/0!</v>
          </cell>
          <cell r="F39" t="e">
            <v>#DIV/0!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379FB-39AD-B14E-BC93-630FBFBCCEC1}">
  <dimension ref="A1:T151"/>
  <sheetViews>
    <sheetView view="pageBreakPreview" topLeftCell="A114" zoomScale="115" zoomScaleNormal="130" zoomScaleSheetLayoutView="115" workbookViewId="0">
      <selection activeCell="M123" sqref="M123"/>
    </sheetView>
  </sheetViews>
  <sheetFormatPr baseColWidth="10" defaultColWidth="9.1640625" defaultRowHeight="23" x14ac:dyDescent="0.2"/>
  <cols>
    <col min="1" max="1" width="3.1640625" style="2" customWidth="1"/>
    <col min="2" max="2" width="8.6640625" style="2" customWidth="1"/>
    <col min="3" max="3" width="25.1640625" style="2" customWidth="1"/>
    <col min="4" max="4" width="4.6640625" style="2" customWidth="1"/>
    <col min="5" max="17" width="4.1640625" style="2" customWidth="1"/>
    <col min="18" max="18" width="6.1640625" style="2" customWidth="1"/>
    <col min="19" max="24" width="5.83203125" style="2" customWidth="1"/>
    <col min="25" max="27" width="9.1640625" style="2"/>
    <col min="28" max="28" width="16.5" style="2" customWidth="1"/>
    <col min="29" max="16384" width="9.1640625" style="2"/>
  </cols>
  <sheetData>
    <row r="1" spans="1:18" s="1" customFormat="1" ht="21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52"/>
    </row>
    <row r="2" spans="1:18" s="8" customFormat="1" ht="21.75" customHeight="1" x14ac:dyDescent="0.2">
      <c r="B2" s="8" t="s">
        <v>1</v>
      </c>
      <c r="C2" s="86" t="s">
        <v>77</v>
      </c>
      <c r="D2" s="86"/>
      <c r="E2" s="86"/>
      <c r="F2" s="86"/>
      <c r="G2" s="86"/>
      <c r="H2" s="86"/>
      <c r="I2" s="86"/>
      <c r="J2" s="8" t="s">
        <v>80</v>
      </c>
      <c r="N2" s="86"/>
      <c r="O2" s="86"/>
      <c r="P2" s="86"/>
      <c r="Q2" s="86"/>
      <c r="R2" s="51"/>
    </row>
    <row r="3" spans="1:18" s="11" customFormat="1" ht="21" customHeight="1" x14ac:dyDescent="0.2">
      <c r="A3" s="87" t="s">
        <v>17</v>
      </c>
      <c r="B3" s="89" t="s">
        <v>2</v>
      </c>
      <c r="C3" s="89" t="s">
        <v>3</v>
      </c>
      <c r="D3" s="91" t="s">
        <v>11</v>
      </c>
      <c r="E3" s="89" t="s">
        <v>12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3"/>
      <c r="R3" s="94" t="s">
        <v>29</v>
      </c>
    </row>
    <row r="4" spans="1:18" s="11" customFormat="1" ht="21" customHeight="1" x14ac:dyDescent="0.35">
      <c r="A4" s="88"/>
      <c r="B4" s="90"/>
      <c r="C4" s="90"/>
      <c r="D4" s="92"/>
      <c r="E4" s="15" t="s">
        <v>4</v>
      </c>
      <c r="F4" s="15" t="s">
        <v>25</v>
      </c>
      <c r="G4" s="15" t="s">
        <v>5</v>
      </c>
      <c r="H4" s="15" t="s">
        <v>26</v>
      </c>
      <c r="I4" s="15" t="s">
        <v>6</v>
      </c>
      <c r="J4" s="15" t="s">
        <v>27</v>
      </c>
      <c r="K4" s="15" t="s">
        <v>7</v>
      </c>
      <c r="L4" s="15" t="s">
        <v>8</v>
      </c>
      <c r="M4" s="15" t="s">
        <v>10</v>
      </c>
      <c r="N4" s="15" t="s">
        <v>9</v>
      </c>
      <c r="O4" s="15" t="s">
        <v>14</v>
      </c>
      <c r="P4" s="15" t="s">
        <v>15</v>
      </c>
      <c r="Q4" s="16" t="s">
        <v>16</v>
      </c>
      <c r="R4" s="95"/>
    </row>
    <row r="5" spans="1:18" s="11" customFormat="1" ht="21" customHeight="1" x14ac:dyDescent="0.2">
      <c r="A5" s="9">
        <v>1</v>
      </c>
      <c r="B5" s="25" t="str">
        <f>B114</f>
        <v>08100011</v>
      </c>
      <c r="C5" s="26" t="str">
        <f>C114</f>
        <v xml:space="preserve">ความคิดสร้างสรรค์และงานออกแบบ </v>
      </c>
      <c r="D5" s="10">
        <f>D114</f>
        <v>45</v>
      </c>
      <c r="E5" s="34">
        <f>(E114*100)/$D$114</f>
        <v>15.555555555555555</v>
      </c>
      <c r="F5" s="34">
        <f>(F114*100)/$D$114</f>
        <v>4.4444444444444446</v>
      </c>
      <c r="G5" s="34">
        <f t="shared" ref="G5:Q5" si="0">(G114*100)/$D$114</f>
        <v>31.111111111111111</v>
      </c>
      <c r="H5" s="34">
        <f t="shared" si="0"/>
        <v>24.444444444444443</v>
      </c>
      <c r="I5" s="34">
        <f t="shared" si="0"/>
        <v>17.777777777777779</v>
      </c>
      <c r="J5" s="34">
        <f t="shared" si="0"/>
        <v>2.2222222222222223</v>
      </c>
      <c r="K5" s="34">
        <f t="shared" si="0"/>
        <v>2.2222222222222223</v>
      </c>
      <c r="L5" s="34">
        <f t="shared" si="0"/>
        <v>2.2222222222222223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7">
        <f t="shared" si="0"/>
        <v>0</v>
      </c>
      <c r="R5" s="40">
        <f>(E5*4+F5*3.5+G5*3+H5*2.5+I5*2+J5*1.5+K5*1+L5*0)/SUM(E5:L5)</f>
        <v>2.7333333333333325</v>
      </c>
    </row>
    <row r="6" spans="1:18" s="11" customFormat="1" ht="21" customHeight="1" x14ac:dyDescent="0.2">
      <c r="A6" s="12">
        <v>2</v>
      </c>
      <c r="B6" s="27" t="str">
        <f t="shared" ref="B6:D6" si="1">B115</f>
        <v>08100012</v>
      </c>
      <c r="C6" s="28" t="str">
        <f t="shared" si="1"/>
        <v>ปฏิบัติการผลิตงานออกแบบ</v>
      </c>
      <c r="D6" s="13">
        <f t="shared" si="1"/>
        <v>45</v>
      </c>
      <c r="E6" s="35">
        <f>(E115*100)/$D$115</f>
        <v>13.333333333333334</v>
      </c>
      <c r="F6" s="35">
        <f t="shared" ref="F6:Q6" si="2">(F115*100)/$D$115</f>
        <v>15.555555555555555</v>
      </c>
      <c r="G6" s="35">
        <f t="shared" si="2"/>
        <v>20</v>
      </c>
      <c r="H6" s="35">
        <f t="shared" si="2"/>
        <v>28.888888888888889</v>
      </c>
      <c r="I6" s="35">
        <f t="shared" si="2"/>
        <v>11.111111111111111</v>
      </c>
      <c r="J6" s="35">
        <f>(J115*100)/$D$115</f>
        <v>4.4444444444444446</v>
      </c>
      <c r="K6" s="35">
        <f t="shared" si="2"/>
        <v>2.2222222222222223</v>
      </c>
      <c r="L6" s="35">
        <f t="shared" si="2"/>
        <v>4.4444444444444446</v>
      </c>
      <c r="M6" s="35">
        <f t="shared" si="2"/>
        <v>0</v>
      </c>
      <c r="N6" s="35">
        <f t="shared" si="2"/>
        <v>0</v>
      </c>
      <c r="O6" s="35">
        <f t="shared" si="2"/>
        <v>0</v>
      </c>
      <c r="P6" s="35">
        <f t="shared" si="2"/>
        <v>0</v>
      </c>
      <c r="Q6" s="38">
        <f t="shared" si="2"/>
        <v>0</v>
      </c>
      <c r="R6" s="41">
        <f>(E6*4+F6*3.5+G6*3+H6*2.5+I6*2+J6*1.5+K6*1+L6*0)/SUM(E6:L6)</f>
        <v>2.7111111111111112</v>
      </c>
    </row>
    <row r="7" spans="1:18" s="11" customFormat="1" ht="21" customHeight="1" x14ac:dyDescent="0.2">
      <c r="A7" s="12">
        <v>3</v>
      </c>
      <c r="B7" s="27" t="str">
        <f>B116</f>
        <v>08141102</v>
      </c>
      <c r="C7" s="28" t="str">
        <f>C116</f>
        <v>เทคโนโลยีประสบการณ์ดิจิทัล</v>
      </c>
      <c r="D7" s="13">
        <f>D116</f>
        <v>45</v>
      </c>
      <c r="E7" s="35">
        <f>(E116*100)/$D$116</f>
        <v>15.555555555555555</v>
      </c>
      <c r="F7" s="35">
        <f t="shared" ref="F7:Q7" si="3">(F116*100)/$D$116</f>
        <v>20</v>
      </c>
      <c r="G7" s="35">
        <f t="shared" si="3"/>
        <v>11.111111111111111</v>
      </c>
      <c r="H7" s="35">
        <f t="shared" si="3"/>
        <v>28.888888888888889</v>
      </c>
      <c r="I7" s="35">
        <f t="shared" si="3"/>
        <v>13.333333333333334</v>
      </c>
      <c r="J7" s="35">
        <f t="shared" si="3"/>
        <v>4.4444444444444446</v>
      </c>
      <c r="K7" s="35">
        <f t="shared" si="3"/>
        <v>0</v>
      </c>
      <c r="L7" s="35">
        <f>(L116*100)/$D$116</f>
        <v>2.2222222222222223</v>
      </c>
      <c r="M7" s="35">
        <f t="shared" si="3"/>
        <v>0</v>
      </c>
      <c r="N7" s="35">
        <f t="shared" si="3"/>
        <v>4.4444444444444446</v>
      </c>
      <c r="O7" s="35">
        <f t="shared" si="3"/>
        <v>0</v>
      </c>
      <c r="P7" s="35">
        <f t="shared" si="3"/>
        <v>0</v>
      </c>
      <c r="Q7" s="38">
        <f t="shared" si="3"/>
        <v>0</v>
      </c>
      <c r="R7" s="41">
        <f t="shared" ref="R7:R40" si="4">(E7*4+F7*3.5+G7*3+H7*2.5+I7*2+J7*1.5+K7*1+L7*0)/SUM(E7:L7)</f>
        <v>2.8372093023255816</v>
      </c>
    </row>
    <row r="8" spans="1:18" s="11" customFormat="1" ht="21" customHeight="1" x14ac:dyDescent="0.2">
      <c r="A8" s="12">
        <v>4</v>
      </c>
      <c r="B8" s="27" t="str">
        <f t="shared" ref="B8:D23" si="5">B117</f>
        <v>08888001</v>
      </c>
      <c r="C8" s="28" t="str">
        <f t="shared" si="5"/>
        <v>เทคโนโลยีสื่อสารมวลชน</v>
      </c>
      <c r="D8" s="13">
        <f t="shared" si="5"/>
        <v>33</v>
      </c>
      <c r="E8" s="35">
        <f>(E117*100)/$D$117</f>
        <v>18.181818181818183</v>
      </c>
      <c r="F8" s="35">
        <f t="shared" ref="F8:Q8" si="6">(F117*100)/$D$117</f>
        <v>36.363636363636367</v>
      </c>
      <c r="G8" s="35">
        <f t="shared" si="6"/>
        <v>36.363636363636367</v>
      </c>
      <c r="H8" s="35">
        <f t="shared" si="6"/>
        <v>30.303030303030305</v>
      </c>
      <c r="I8" s="35">
        <f t="shared" si="6"/>
        <v>9.0909090909090917</v>
      </c>
      <c r="J8" s="35">
        <f t="shared" si="6"/>
        <v>3.0303030303030303</v>
      </c>
      <c r="K8" s="35">
        <f t="shared" si="6"/>
        <v>0</v>
      </c>
      <c r="L8" s="35">
        <f t="shared" si="6"/>
        <v>3.0303030303030303</v>
      </c>
      <c r="M8" s="35">
        <f t="shared" si="6"/>
        <v>0</v>
      </c>
      <c r="N8" s="35">
        <f t="shared" si="6"/>
        <v>0</v>
      </c>
      <c r="O8" s="35">
        <f t="shared" si="6"/>
        <v>0</v>
      </c>
      <c r="P8" s="35">
        <f t="shared" si="6"/>
        <v>0</v>
      </c>
      <c r="Q8" s="38">
        <f t="shared" si="6"/>
        <v>0</v>
      </c>
      <c r="R8" s="41">
        <f t="shared" si="4"/>
        <v>2.9888888888888889</v>
      </c>
    </row>
    <row r="9" spans="1:18" s="11" customFormat="1" ht="21" customHeight="1" x14ac:dyDescent="0.2">
      <c r="A9" s="12">
        <v>5</v>
      </c>
      <c r="B9" s="27" t="str">
        <f t="shared" si="5"/>
        <v>08888004</v>
      </c>
      <c r="C9" s="28" t="str">
        <f t="shared" si="5"/>
        <v>การถ่ายภาพเพื่อการสื่อสาร</v>
      </c>
      <c r="D9" s="13">
        <f t="shared" si="5"/>
        <v>33</v>
      </c>
      <c r="E9" s="35">
        <f>(E118*100)/$D$118</f>
        <v>9.0909090909090917</v>
      </c>
      <c r="F9" s="35">
        <f t="shared" ref="F9:Q9" si="7">(F118*100)/$D$118</f>
        <v>9.0909090909090917</v>
      </c>
      <c r="G9" s="35">
        <f t="shared" si="7"/>
        <v>6.0606060606060606</v>
      </c>
      <c r="H9" s="35">
        <f t="shared" si="7"/>
        <v>9.0909090909090917</v>
      </c>
      <c r="I9" s="35">
        <f t="shared" si="7"/>
        <v>3.0303030303030303</v>
      </c>
      <c r="J9" s="35">
        <f t="shared" si="7"/>
        <v>0</v>
      </c>
      <c r="K9" s="35">
        <f t="shared" si="7"/>
        <v>6.0606060606060606</v>
      </c>
      <c r="L9" s="35">
        <f t="shared" si="7"/>
        <v>9.0909090909090917</v>
      </c>
      <c r="M9" s="35">
        <f t="shared" si="7"/>
        <v>0</v>
      </c>
      <c r="N9" s="35">
        <f t="shared" si="7"/>
        <v>0</v>
      </c>
      <c r="O9" s="35">
        <f t="shared" si="7"/>
        <v>0</v>
      </c>
      <c r="P9" s="35">
        <f t="shared" si="7"/>
        <v>0</v>
      </c>
      <c r="Q9" s="38">
        <f t="shared" si="7"/>
        <v>0</v>
      </c>
      <c r="R9" s="41">
        <f t="shared" si="4"/>
        <v>2.3529411764705883</v>
      </c>
    </row>
    <row r="10" spans="1:18" s="11" customFormat="1" ht="21" customHeight="1" x14ac:dyDescent="0.2">
      <c r="A10" s="12">
        <v>6</v>
      </c>
      <c r="B10" s="27" t="str">
        <f t="shared" si="5"/>
        <v>08100006</v>
      </c>
      <c r="C10" s="28" t="str">
        <f t="shared" si="5"/>
        <v>การสร้างภาพเทคนิคพิเศษ</v>
      </c>
      <c r="D10" s="13">
        <f t="shared" si="5"/>
        <v>33</v>
      </c>
      <c r="E10" s="35">
        <f>(E119*100)/$D$119</f>
        <v>9.0909090909090917</v>
      </c>
      <c r="F10" s="35">
        <f t="shared" ref="F10:Q10" si="8">(F119*100)/$D$119</f>
        <v>9.0909090909090917</v>
      </c>
      <c r="G10" s="35">
        <f t="shared" si="8"/>
        <v>27.272727272727273</v>
      </c>
      <c r="H10" s="35">
        <f t="shared" si="8"/>
        <v>12.121212121212121</v>
      </c>
      <c r="I10" s="35">
        <f t="shared" si="8"/>
        <v>21.212121212121211</v>
      </c>
      <c r="J10" s="35">
        <f t="shared" si="8"/>
        <v>9.0909090909090917</v>
      </c>
      <c r="K10" s="35">
        <f t="shared" si="8"/>
        <v>3.0303030303030303</v>
      </c>
      <c r="L10" s="35">
        <f t="shared" si="8"/>
        <v>9.0909090909090917</v>
      </c>
      <c r="M10" s="35">
        <f t="shared" si="8"/>
        <v>0</v>
      </c>
      <c r="N10" s="35">
        <f t="shared" si="8"/>
        <v>0</v>
      </c>
      <c r="O10" s="35">
        <f t="shared" si="8"/>
        <v>0</v>
      </c>
      <c r="P10" s="35">
        <f t="shared" si="8"/>
        <v>0</v>
      </c>
      <c r="Q10" s="38">
        <f t="shared" si="8"/>
        <v>0</v>
      </c>
      <c r="R10" s="41">
        <f t="shared" si="4"/>
        <v>2.393939393939394</v>
      </c>
    </row>
    <row r="11" spans="1:18" s="11" customFormat="1" ht="21" customHeight="1" x14ac:dyDescent="0.2">
      <c r="A11" s="12">
        <v>7</v>
      </c>
      <c r="B11" s="27" t="str">
        <f t="shared" si="5"/>
        <v>08100007</v>
      </c>
      <c r="C11" s="28" t="str">
        <f t="shared" si="5"/>
        <v>ปฏิบัตการสร้างภาพเทคนิคพิเศษ</v>
      </c>
      <c r="D11" s="13">
        <f t="shared" si="5"/>
        <v>33</v>
      </c>
      <c r="E11" s="35">
        <f>(E120*100)/$D$120</f>
        <v>9.0909090909090917</v>
      </c>
      <c r="F11" s="35">
        <f t="shared" ref="F11:Q11" si="9">(F120*100)/$D$120</f>
        <v>33.333333333333336</v>
      </c>
      <c r="G11" s="35">
        <f t="shared" si="9"/>
        <v>18.181818181818183</v>
      </c>
      <c r="H11" s="35">
        <f t="shared" si="9"/>
        <v>6.0606060606060606</v>
      </c>
      <c r="I11" s="35">
        <f t="shared" si="9"/>
        <v>9.0909090909090917</v>
      </c>
      <c r="J11" s="35">
        <f t="shared" si="9"/>
        <v>0</v>
      </c>
      <c r="K11" s="35">
        <f t="shared" si="9"/>
        <v>6.0606060606060606</v>
      </c>
      <c r="L11" s="35">
        <f t="shared" si="9"/>
        <v>18.181818181818183</v>
      </c>
      <c r="M11" s="35">
        <f t="shared" si="9"/>
        <v>0</v>
      </c>
      <c r="N11" s="35">
        <f t="shared" si="9"/>
        <v>0</v>
      </c>
      <c r="O11" s="35">
        <f t="shared" si="9"/>
        <v>0</v>
      </c>
      <c r="P11" s="35">
        <f t="shared" si="9"/>
        <v>0</v>
      </c>
      <c r="Q11" s="38">
        <f t="shared" si="9"/>
        <v>0</v>
      </c>
      <c r="R11" s="41">
        <f t="shared" si="4"/>
        <v>2.4696969696969693</v>
      </c>
    </row>
    <row r="12" spans="1:18" s="11" customFormat="1" ht="21" customHeight="1" x14ac:dyDescent="0.2">
      <c r="A12" s="12">
        <v>8</v>
      </c>
      <c r="B12" s="27" t="str">
        <f t="shared" si="5"/>
        <v>08100008</v>
      </c>
      <c r="C12" s="28" t="str">
        <f t="shared" si="5"/>
        <v>หลักการผลิตสื่อทางภาพและเสียง</v>
      </c>
      <c r="D12" s="13">
        <f t="shared" si="5"/>
        <v>33</v>
      </c>
      <c r="E12" s="35">
        <f>(E121*100)/$D$121</f>
        <v>24.242424242424242</v>
      </c>
      <c r="F12" s="35">
        <f t="shared" ref="F12:Q12" si="10">(F121*100)/$D$121</f>
        <v>15.151515151515152</v>
      </c>
      <c r="G12" s="35">
        <f t="shared" si="10"/>
        <v>12.121212121212121</v>
      </c>
      <c r="H12" s="35">
        <f t="shared" si="10"/>
        <v>12.121212121212121</v>
      </c>
      <c r="I12" s="35">
        <f t="shared" si="10"/>
        <v>9.0909090909090917</v>
      </c>
      <c r="J12" s="35">
        <f t="shared" si="10"/>
        <v>15.151515151515152</v>
      </c>
      <c r="K12" s="35">
        <f t="shared" si="10"/>
        <v>9.0909090909090917</v>
      </c>
      <c r="L12" s="35">
        <f t="shared" si="10"/>
        <v>3.0303030303030303</v>
      </c>
      <c r="M12" s="35">
        <f t="shared" si="10"/>
        <v>0</v>
      </c>
      <c r="N12" s="35">
        <f t="shared" si="10"/>
        <v>0</v>
      </c>
      <c r="O12" s="35">
        <f t="shared" si="10"/>
        <v>0</v>
      </c>
      <c r="P12" s="35">
        <f t="shared" si="10"/>
        <v>0</v>
      </c>
      <c r="Q12" s="38">
        <f t="shared" si="10"/>
        <v>0</v>
      </c>
      <c r="R12" s="41">
        <f t="shared" si="4"/>
        <v>2.6666666666666665</v>
      </c>
    </row>
    <row r="13" spans="1:18" s="11" customFormat="1" ht="21" customHeight="1" x14ac:dyDescent="0.2">
      <c r="A13" s="12">
        <v>9</v>
      </c>
      <c r="B13" s="27" t="str">
        <f t="shared" si="5"/>
        <v>08142306</v>
      </c>
      <c r="C13" s="28" t="str">
        <f t="shared" si="5"/>
        <v>เทคโนโลยีภาพสามมิติ</v>
      </c>
      <c r="D13" s="13">
        <f t="shared" si="5"/>
        <v>33</v>
      </c>
      <c r="E13" s="35">
        <f>(E122*100)/$D$122</f>
        <v>12.121212121212121</v>
      </c>
      <c r="F13" s="35">
        <f t="shared" ref="F13:Q13" si="11">(F122*100)/$D$122</f>
        <v>9.0909090909090917</v>
      </c>
      <c r="G13" s="35">
        <f t="shared" si="11"/>
        <v>6.0606060606060606</v>
      </c>
      <c r="H13" s="35">
        <f t="shared" si="11"/>
        <v>6.0606060606060606</v>
      </c>
      <c r="I13" s="35">
        <f t="shared" si="11"/>
        <v>12.121212121212121</v>
      </c>
      <c r="J13" s="35">
        <f t="shared" si="11"/>
        <v>15.151515151515152</v>
      </c>
      <c r="K13" s="35">
        <f t="shared" si="11"/>
        <v>9.0909090909090917</v>
      </c>
      <c r="L13" s="35">
        <f t="shared" si="11"/>
        <v>0</v>
      </c>
      <c r="M13" s="35">
        <f t="shared" si="11"/>
        <v>12.121212121212121</v>
      </c>
      <c r="N13" s="35">
        <f t="shared" si="11"/>
        <v>18.181818181818183</v>
      </c>
      <c r="O13" s="35">
        <f t="shared" si="11"/>
        <v>0</v>
      </c>
      <c r="P13" s="35">
        <f t="shared" si="11"/>
        <v>0</v>
      </c>
      <c r="Q13" s="38">
        <f t="shared" si="11"/>
        <v>0</v>
      </c>
      <c r="R13" s="41">
        <f t="shared" si="4"/>
        <v>2.4347826086956523</v>
      </c>
    </row>
    <row r="14" spans="1:18" s="11" customFormat="1" ht="21" customHeight="1" x14ac:dyDescent="0.2">
      <c r="A14" s="12">
        <v>10</v>
      </c>
      <c r="B14" s="27" t="str">
        <f t="shared" si="5"/>
        <v>08144306</v>
      </c>
      <c r="C14" s="28" t="str">
        <f t="shared" si="5"/>
        <v>การเขียนโปรแกรมคอมพิวเตอร์ชั้นสูงเพื่อควบคุมอุปกรณ์</v>
      </c>
      <c r="D14" s="13">
        <f t="shared" si="5"/>
        <v>33</v>
      </c>
      <c r="E14" s="35">
        <f>(E123*100)/$D$123</f>
        <v>9.0909090909090917</v>
      </c>
      <c r="F14" s="35">
        <f t="shared" ref="F14:Q14" si="12">(F123*100)/$D$123</f>
        <v>15.151515151515152</v>
      </c>
      <c r="G14" s="35">
        <f t="shared" si="12"/>
        <v>24.242424242424242</v>
      </c>
      <c r="H14" s="35">
        <f t="shared" si="12"/>
        <v>18.181818181818183</v>
      </c>
      <c r="I14" s="35">
        <f t="shared" si="12"/>
        <v>12.121212121212121</v>
      </c>
      <c r="J14" s="35">
        <f t="shared" si="12"/>
        <v>9.0909090909090917</v>
      </c>
      <c r="K14" s="35">
        <f t="shared" si="12"/>
        <v>6.0606060606060606</v>
      </c>
      <c r="L14" s="35">
        <f t="shared" si="12"/>
        <v>3.0303030303030303</v>
      </c>
      <c r="M14" s="35">
        <f t="shared" si="12"/>
        <v>3.0303030303030303</v>
      </c>
      <c r="N14" s="35">
        <f t="shared" si="12"/>
        <v>0</v>
      </c>
      <c r="O14" s="35">
        <f t="shared" si="12"/>
        <v>0</v>
      </c>
      <c r="P14" s="35">
        <f t="shared" si="12"/>
        <v>0</v>
      </c>
      <c r="Q14" s="38">
        <f t="shared" si="12"/>
        <v>0</v>
      </c>
      <c r="R14" s="41">
        <f t="shared" si="4"/>
        <v>2.59375</v>
      </c>
    </row>
    <row r="15" spans="1:18" s="11" customFormat="1" ht="21" customHeight="1" x14ac:dyDescent="0.2">
      <c r="A15" s="12">
        <v>11</v>
      </c>
      <c r="B15" s="27" t="str">
        <f t="shared" si="5"/>
        <v>08888002</v>
      </c>
      <c r="C15" s="28" t="str">
        <f t="shared" si="5"/>
        <v>แสงและสีเพื่อการบันทึกภาพ</v>
      </c>
      <c r="D15" s="13">
        <f t="shared" si="5"/>
        <v>33</v>
      </c>
      <c r="E15" s="35">
        <f>(E124*100)/$D$124</f>
        <v>9.0909090909090917</v>
      </c>
      <c r="F15" s="35">
        <f t="shared" ref="F15:Q15" si="13">(F124*100)/$D$124</f>
        <v>9.0909090909090917</v>
      </c>
      <c r="G15" s="35">
        <f t="shared" si="13"/>
        <v>9.0909090909090917</v>
      </c>
      <c r="H15" s="35">
        <f t="shared" si="13"/>
        <v>15.151515151515152</v>
      </c>
      <c r="I15" s="35">
        <f t="shared" si="13"/>
        <v>39.393939393939391</v>
      </c>
      <c r="J15" s="35">
        <f t="shared" si="13"/>
        <v>3.0303030303030303</v>
      </c>
      <c r="K15" s="35">
        <f t="shared" si="13"/>
        <v>12.121212121212121</v>
      </c>
      <c r="L15" s="35">
        <f t="shared" si="13"/>
        <v>3.0303030303030303</v>
      </c>
      <c r="M15" s="35">
        <f t="shared" si="13"/>
        <v>0</v>
      </c>
      <c r="N15" s="35">
        <f t="shared" si="13"/>
        <v>0</v>
      </c>
      <c r="O15" s="35">
        <f t="shared" si="13"/>
        <v>0</v>
      </c>
      <c r="P15" s="35">
        <f t="shared" si="13"/>
        <v>0</v>
      </c>
      <c r="Q15" s="38">
        <f t="shared" si="13"/>
        <v>0</v>
      </c>
      <c r="R15" s="41">
        <f t="shared" si="4"/>
        <v>2.2878787878787876</v>
      </c>
    </row>
    <row r="16" spans="1:18" s="11" customFormat="1" ht="21" customHeight="1" x14ac:dyDescent="0.2">
      <c r="A16" s="12">
        <v>12</v>
      </c>
      <c r="B16" s="27" t="str">
        <f t="shared" si="5"/>
        <v>08888003</v>
      </c>
      <c r="C16" s="28" t="str">
        <f t="shared" si="5"/>
        <v>ปฏิบัติแสงและสีเพื่อการบันทึกภาพ</v>
      </c>
      <c r="D16" s="13">
        <f t="shared" si="5"/>
        <v>33</v>
      </c>
      <c r="E16" s="35">
        <f>(E125*100)/$D$125</f>
        <v>21.212121212121211</v>
      </c>
      <c r="F16" s="35">
        <f t="shared" ref="F16:Q16" si="14">(F125*100)/$D$125</f>
        <v>36.363636363636367</v>
      </c>
      <c r="G16" s="35">
        <f t="shared" si="14"/>
        <v>12.121212121212121</v>
      </c>
      <c r="H16" s="35">
        <f t="shared" si="14"/>
        <v>9.0909090909090917</v>
      </c>
      <c r="I16" s="35">
        <f t="shared" si="14"/>
        <v>6.0606060606060606</v>
      </c>
      <c r="J16" s="35">
        <f t="shared" si="14"/>
        <v>3.0303030303030303</v>
      </c>
      <c r="K16" s="35">
        <f t="shared" si="14"/>
        <v>3.0303030303030303</v>
      </c>
      <c r="L16" s="35">
        <f t="shared" si="14"/>
        <v>9.0909090909090917</v>
      </c>
      <c r="M16" s="35">
        <f t="shared" si="14"/>
        <v>0</v>
      </c>
      <c r="N16" s="35">
        <f t="shared" si="14"/>
        <v>0</v>
      </c>
      <c r="O16" s="35">
        <f t="shared" si="14"/>
        <v>0</v>
      </c>
      <c r="P16" s="35">
        <f t="shared" si="14"/>
        <v>0</v>
      </c>
      <c r="Q16" s="38">
        <f t="shared" si="14"/>
        <v>0</v>
      </c>
      <c r="R16" s="41">
        <f t="shared" si="4"/>
        <v>2.9090909090909087</v>
      </c>
    </row>
    <row r="17" spans="1:18" s="11" customFormat="1" ht="21" customHeight="1" x14ac:dyDescent="0.2">
      <c r="A17" s="12">
        <v>13</v>
      </c>
      <c r="B17" s="27" t="str">
        <f t="shared" si="5"/>
        <v>08141308</v>
      </c>
      <c r="C17" s="28" t="str">
        <f t="shared" si="5"/>
        <v>การเขียนโปรแกรมแบบปฎิสัมพันธ์</v>
      </c>
      <c r="D17" s="13">
        <f t="shared" si="5"/>
        <v>46</v>
      </c>
      <c r="E17" s="35">
        <f>(E126*100)/$D$126</f>
        <v>17.391304347826086</v>
      </c>
      <c r="F17" s="35">
        <f t="shared" ref="F17:Q17" si="15">(F126*100)/$D$126</f>
        <v>23.913043478260871</v>
      </c>
      <c r="G17" s="35">
        <f t="shared" si="15"/>
        <v>28.260869565217391</v>
      </c>
      <c r="H17" s="35">
        <f t="shared" si="15"/>
        <v>17.391304347826086</v>
      </c>
      <c r="I17" s="35">
        <f t="shared" si="15"/>
        <v>6.5217391304347823</v>
      </c>
      <c r="J17" s="35">
        <f t="shared" si="15"/>
        <v>2.1739130434782608</v>
      </c>
      <c r="K17" s="35">
        <f t="shared" si="15"/>
        <v>4.3478260869565215</v>
      </c>
      <c r="L17" s="35">
        <f t="shared" si="15"/>
        <v>0</v>
      </c>
      <c r="M17" s="35">
        <f t="shared" si="15"/>
        <v>0</v>
      </c>
      <c r="N17" s="35">
        <f t="shared" si="15"/>
        <v>0</v>
      </c>
      <c r="O17" s="35">
        <f t="shared" si="15"/>
        <v>0</v>
      </c>
      <c r="P17" s="35">
        <f t="shared" si="15"/>
        <v>0</v>
      </c>
      <c r="Q17" s="38">
        <f t="shared" si="15"/>
        <v>0</v>
      </c>
      <c r="R17" s="41">
        <f t="shared" si="4"/>
        <v>3.0217391304347818</v>
      </c>
    </row>
    <row r="18" spans="1:18" s="11" customFormat="1" ht="21" customHeight="1" x14ac:dyDescent="0.2">
      <c r="A18" s="12">
        <v>14</v>
      </c>
      <c r="B18" s="27" t="str">
        <f t="shared" si="5"/>
        <v>08142307</v>
      </c>
      <c r="C18" s="28" t="str">
        <f t="shared" si="5"/>
        <v>เทคนิคพิเศษในการผลิตงานดิจิทัลและการประกอบรวมภาพ</v>
      </c>
      <c r="D18" s="13">
        <f t="shared" si="5"/>
        <v>42</v>
      </c>
      <c r="E18" s="35">
        <f>(E127*100)/$D$127</f>
        <v>7.1428571428571432</v>
      </c>
      <c r="F18" s="35">
        <f t="shared" ref="F18:Q18" si="16">(F127*100)/$D$127</f>
        <v>19.047619047619047</v>
      </c>
      <c r="G18" s="35">
        <f t="shared" si="16"/>
        <v>19.047619047619047</v>
      </c>
      <c r="H18" s="35">
        <f t="shared" si="16"/>
        <v>21.428571428571427</v>
      </c>
      <c r="I18" s="35">
        <f t="shared" si="16"/>
        <v>11.904761904761905</v>
      </c>
      <c r="J18" s="35">
        <f t="shared" si="16"/>
        <v>14.285714285714286</v>
      </c>
      <c r="K18" s="35">
        <f t="shared" si="16"/>
        <v>4.7619047619047619</v>
      </c>
      <c r="L18" s="35">
        <f t="shared" si="16"/>
        <v>2.3809523809523809</v>
      </c>
      <c r="M18" s="35">
        <f t="shared" si="16"/>
        <v>0</v>
      </c>
      <c r="N18" s="35">
        <f t="shared" si="16"/>
        <v>0</v>
      </c>
      <c r="O18" s="35">
        <f t="shared" si="16"/>
        <v>0</v>
      </c>
      <c r="P18" s="35">
        <f t="shared" si="16"/>
        <v>0</v>
      </c>
      <c r="Q18" s="38">
        <f t="shared" si="16"/>
        <v>0</v>
      </c>
      <c r="R18" s="41">
        <f t="shared" si="4"/>
        <v>2.5595238095238093</v>
      </c>
    </row>
    <row r="19" spans="1:18" s="11" customFormat="1" ht="21" customHeight="1" x14ac:dyDescent="0.2">
      <c r="A19" s="12">
        <v>15</v>
      </c>
      <c r="B19" s="27" t="str">
        <f t="shared" si="5"/>
        <v>08143305</v>
      </c>
      <c r="C19" s="28" t="str">
        <f t="shared" si="5"/>
        <v>เทคโนโลยีเพื่องานนำเสนอในสื่อแสดง</v>
      </c>
      <c r="D19" s="13">
        <f t="shared" si="5"/>
        <v>42</v>
      </c>
      <c r="E19" s="35">
        <f>(E128*100)/$D$128</f>
        <v>21.428571428571427</v>
      </c>
      <c r="F19" s="35">
        <f t="shared" ref="F19:Q19" si="17">(F128*100)/$D$128</f>
        <v>21.428571428571427</v>
      </c>
      <c r="G19" s="35">
        <f t="shared" si="17"/>
        <v>33.333333333333336</v>
      </c>
      <c r="H19" s="35">
        <f t="shared" si="17"/>
        <v>16.666666666666668</v>
      </c>
      <c r="I19" s="35">
        <f t="shared" si="17"/>
        <v>4.7619047619047619</v>
      </c>
      <c r="J19" s="35">
        <f t="shared" si="17"/>
        <v>0</v>
      </c>
      <c r="K19" s="35">
        <f t="shared" si="17"/>
        <v>2.3809523809523809</v>
      </c>
      <c r="L19" s="35">
        <f t="shared" si="17"/>
        <v>0</v>
      </c>
      <c r="M19" s="35">
        <f t="shared" si="17"/>
        <v>0</v>
      </c>
      <c r="N19" s="35">
        <f t="shared" si="17"/>
        <v>0</v>
      </c>
      <c r="O19" s="35">
        <f t="shared" si="17"/>
        <v>0</v>
      </c>
      <c r="P19" s="35">
        <f t="shared" si="17"/>
        <v>0</v>
      </c>
      <c r="Q19" s="38">
        <f t="shared" si="17"/>
        <v>0</v>
      </c>
      <c r="R19" s="41">
        <f t="shared" si="4"/>
        <v>3.1428571428571432</v>
      </c>
    </row>
    <row r="20" spans="1:18" s="11" customFormat="1" ht="21" customHeight="1" x14ac:dyDescent="0.2">
      <c r="A20" s="12">
        <v>16</v>
      </c>
      <c r="B20" s="27" t="str">
        <f t="shared" si="5"/>
        <v>08144305</v>
      </c>
      <c r="C20" s="28" t="str">
        <f t="shared" si="5"/>
        <v>การออกแบบภาพการแสดงผลสำหรับสื่อดิจิทัล</v>
      </c>
      <c r="D20" s="13">
        <f t="shared" si="5"/>
        <v>42</v>
      </c>
      <c r="E20" s="35">
        <f>(E129*100)/$D$129</f>
        <v>7.1428571428571432</v>
      </c>
      <c r="F20" s="35">
        <f t="shared" ref="F20:Q20" si="18">(F129*100)/$D$129</f>
        <v>11.904761904761905</v>
      </c>
      <c r="G20" s="35">
        <f t="shared" si="18"/>
        <v>21.428571428571427</v>
      </c>
      <c r="H20" s="35">
        <f t="shared" si="18"/>
        <v>21.428571428571427</v>
      </c>
      <c r="I20" s="35">
        <f t="shared" si="18"/>
        <v>19.047619047619047</v>
      </c>
      <c r="J20" s="35">
        <f t="shared" si="18"/>
        <v>16.666666666666668</v>
      </c>
      <c r="K20" s="35">
        <f t="shared" si="18"/>
        <v>2.3809523809523809</v>
      </c>
      <c r="L20" s="35">
        <f t="shared" si="18"/>
        <v>0</v>
      </c>
      <c r="M20" s="35">
        <f t="shared" si="18"/>
        <v>0</v>
      </c>
      <c r="N20" s="35">
        <f t="shared" si="18"/>
        <v>0</v>
      </c>
      <c r="O20" s="35">
        <f t="shared" si="18"/>
        <v>0</v>
      </c>
      <c r="P20" s="35">
        <f t="shared" si="18"/>
        <v>0</v>
      </c>
      <c r="Q20" s="38">
        <f t="shared" si="18"/>
        <v>0</v>
      </c>
      <c r="R20" s="41">
        <f t="shared" si="4"/>
        <v>2.5357142857142856</v>
      </c>
    </row>
    <row r="21" spans="1:18" s="11" customFormat="1" ht="21" customHeight="1" x14ac:dyDescent="0.2">
      <c r="A21" s="12">
        <v>17</v>
      </c>
      <c r="B21" s="27" t="str">
        <f t="shared" si="5"/>
        <v>08141412</v>
      </c>
      <c r="C21" s="28" t="str">
        <f t="shared" si="5"/>
        <v>สัมมนาด้านเทคโนโลยีสื่อดิจิทัล</v>
      </c>
      <c r="D21" s="13">
        <f t="shared" si="5"/>
        <v>52</v>
      </c>
      <c r="E21" s="35">
        <f>(E130*100)/$D$130</f>
        <v>71.15384615384616</v>
      </c>
      <c r="F21" s="35">
        <f t="shared" ref="F21:Q21" si="19">(F130*100)/$D$130</f>
        <v>15.384615384615385</v>
      </c>
      <c r="G21" s="35">
        <f t="shared" si="19"/>
        <v>5.7692307692307692</v>
      </c>
      <c r="H21" s="35">
        <f t="shared" si="19"/>
        <v>7.6923076923076925</v>
      </c>
      <c r="I21" s="35">
        <f t="shared" si="19"/>
        <v>0</v>
      </c>
      <c r="J21" s="35">
        <f t="shared" si="19"/>
        <v>0</v>
      </c>
      <c r="K21" s="35">
        <f t="shared" si="19"/>
        <v>0</v>
      </c>
      <c r="L21" s="35">
        <f t="shared" si="19"/>
        <v>0</v>
      </c>
      <c r="M21" s="35">
        <f t="shared" si="19"/>
        <v>0</v>
      </c>
      <c r="N21" s="35">
        <f t="shared" si="19"/>
        <v>0</v>
      </c>
      <c r="O21" s="35">
        <f t="shared" si="19"/>
        <v>0</v>
      </c>
      <c r="P21" s="35">
        <f t="shared" si="19"/>
        <v>0</v>
      </c>
      <c r="Q21" s="38">
        <f t="shared" si="19"/>
        <v>0</v>
      </c>
      <c r="R21" s="41">
        <f t="shared" si="4"/>
        <v>3.75</v>
      </c>
    </row>
    <row r="22" spans="1:18" s="11" customFormat="1" ht="21" customHeight="1" x14ac:dyDescent="0.2">
      <c r="A22" s="12">
        <v>18</v>
      </c>
      <c r="B22" s="27" t="str">
        <f t="shared" si="5"/>
        <v>08141413</v>
      </c>
      <c r="C22" s="28" t="str">
        <f t="shared" si="5"/>
        <v>การศึกษาเฉพาะทางเทคโนโลยีสื่อดิจิทัล 2</v>
      </c>
      <c r="D22" s="13">
        <f t="shared" si="5"/>
        <v>51</v>
      </c>
      <c r="E22" s="35">
        <f>(E131*100)/$D$131</f>
        <v>0</v>
      </c>
      <c r="F22" s="35">
        <f t="shared" ref="F22:Q22" si="20">(F131*100)/$D$131</f>
        <v>0</v>
      </c>
      <c r="G22" s="35">
        <f t="shared" si="20"/>
        <v>0</v>
      </c>
      <c r="H22" s="35">
        <f t="shared" si="20"/>
        <v>0</v>
      </c>
      <c r="I22" s="35">
        <f t="shared" si="20"/>
        <v>0</v>
      </c>
      <c r="J22" s="35">
        <f t="shared" si="20"/>
        <v>0</v>
      </c>
      <c r="K22" s="35">
        <f t="shared" si="20"/>
        <v>0</v>
      </c>
      <c r="L22" s="35">
        <f t="shared" si="20"/>
        <v>0</v>
      </c>
      <c r="M22" s="35">
        <f t="shared" si="20"/>
        <v>0</v>
      </c>
      <c r="N22" s="35">
        <f t="shared" si="20"/>
        <v>100</v>
      </c>
      <c r="O22" s="35">
        <f t="shared" si="20"/>
        <v>0</v>
      </c>
      <c r="P22" s="35">
        <f t="shared" si="20"/>
        <v>0</v>
      </c>
      <c r="Q22" s="38">
        <f t="shared" si="20"/>
        <v>0</v>
      </c>
      <c r="R22" s="41" t="e">
        <f t="shared" si="4"/>
        <v>#DIV/0!</v>
      </c>
    </row>
    <row r="23" spans="1:18" s="11" customFormat="1" ht="21" customHeight="1" x14ac:dyDescent="0.2">
      <c r="A23" s="12">
        <v>19</v>
      </c>
      <c r="B23" s="27" t="str">
        <f t="shared" si="5"/>
        <v>08888103</v>
      </c>
      <c r="C23" s="28" t="str">
        <f t="shared" si="5"/>
        <v>การถ่ายภาพเพื่อการสื่อสาร (ตกค้าง)</v>
      </c>
      <c r="D23" s="13">
        <f t="shared" si="5"/>
        <v>17</v>
      </c>
      <c r="E23" s="35">
        <f>(E132*100)/$D$132</f>
        <v>17.647058823529413</v>
      </c>
      <c r="F23" s="35">
        <f t="shared" ref="F23:Q23" si="21">(F132*100)/$D$132</f>
        <v>17.647058823529413</v>
      </c>
      <c r="G23" s="35">
        <f t="shared" si="21"/>
        <v>11.764705882352942</v>
      </c>
      <c r="H23" s="35">
        <f t="shared" si="21"/>
        <v>17.647058823529413</v>
      </c>
      <c r="I23" s="35">
        <f t="shared" si="21"/>
        <v>5.882352941176471</v>
      </c>
      <c r="J23" s="35">
        <f t="shared" si="21"/>
        <v>0</v>
      </c>
      <c r="K23" s="35">
        <f t="shared" si="21"/>
        <v>11.764705882352942</v>
      </c>
      <c r="L23" s="35">
        <f t="shared" si="21"/>
        <v>11.764705882352942</v>
      </c>
      <c r="M23" s="35">
        <f t="shared" si="21"/>
        <v>0</v>
      </c>
      <c r="N23" s="35">
        <f t="shared" si="21"/>
        <v>5.882352941176471</v>
      </c>
      <c r="O23" s="35">
        <f t="shared" si="21"/>
        <v>0</v>
      </c>
      <c r="P23" s="35">
        <f t="shared" si="21"/>
        <v>0</v>
      </c>
      <c r="Q23" s="38">
        <f t="shared" si="21"/>
        <v>0</v>
      </c>
      <c r="R23" s="41">
        <f t="shared" si="4"/>
        <v>2.5</v>
      </c>
    </row>
    <row r="24" spans="1:18" s="11" customFormat="1" ht="21" customHeight="1" x14ac:dyDescent="0.2">
      <c r="A24" s="12">
        <v>20</v>
      </c>
      <c r="B24" s="27">
        <f t="shared" ref="B24:D25" si="22">B133</f>
        <v>0</v>
      </c>
      <c r="C24" s="28">
        <f t="shared" si="22"/>
        <v>0</v>
      </c>
      <c r="D24" s="13">
        <f t="shared" si="22"/>
        <v>0</v>
      </c>
      <c r="E24" s="35" t="e">
        <f>(E133*100)/$D$133</f>
        <v>#DIV/0!</v>
      </c>
      <c r="F24" s="35" t="e">
        <f t="shared" ref="F24:Q24" si="23">(F133*100)/$D$133</f>
        <v>#DIV/0!</v>
      </c>
      <c r="G24" s="35" t="e">
        <f t="shared" si="23"/>
        <v>#DIV/0!</v>
      </c>
      <c r="H24" s="35" t="e">
        <f t="shared" si="23"/>
        <v>#DIV/0!</v>
      </c>
      <c r="I24" s="35" t="e">
        <f t="shared" si="23"/>
        <v>#DIV/0!</v>
      </c>
      <c r="J24" s="35" t="e">
        <f t="shared" si="23"/>
        <v>#DIV/0!</v>
      </c>
      <c r="K24" s="35" t="e">
        <f t="shared" si="23"/>
        <v>#DIV/0!</v>
      </c>
      <c r="L24" s="35" t="e">
        <f t="shared" si="23"/>
        <v>#DIV/0!</v>
      </c>
      <c r="M24" s="35" t="e">
        <f t="shared" si="23"/>
        <v>#DIV/0!</v>
      </c>
      <c r="N24" s="35" t="e">
        <f t="shared" si="23"/>
        <v>#DIV/0!</v>
      </c>
      <c r="O24" s="35" t="e">
        <f t="shared" si="23"/>
        <v>#DIV/0!</v>
      </c>
      <c r="P24" s="35" t="e">
        <f t="shared" si="23"/>
        <v>#DIV/0!</v>
      </c>
      <c r="Q24" s="38" t="e">
        <f t="shared" si="23"/>
        <v>#DIV/0!</v>
      </c>
      <c r="R24" s="41" t="e">
        <f t="shared" si="4"/>
        <v>#DIV/0!</v>
      </c>
    </row>
    <row r="25" spans="1:18" s="11" customFormat="1" ht="21" customHeight="1" x14ac:dyDescent="0.2">
      <c r="A25" s="12">
        <v>21</v>
      </c>
      <c r="B25" s="27">
        <f t="shared" si="22"/>
        <v>0</v>
      </c>
      <c r="C25" s="28">
        <f t="shared" si="22"/>
        <v>0</v>
      </c>
      <c r="D25" s="13">
        <f t="shared" si="22"/>
        <v>0</v>
      </c>
      <c r="E25" s="35" t="e">
        <f>(E134*100)/$D$134</f>
        <v>#DIV/0!</v>
      </c>
      <c r="F25" s="35" t="e">
        <f t="shared" ref="F25:Q25" si="24">(F134*100)/$D$134</f>
        <v>#DIV/0!</v>
      </c>
      <c r="G25" s="35" t="e">
        <f t="shared" si="24"/>
        <v>#DIV/0!</v>
      </c>
      <c r="H25" s="35" t="e">
        <f t="shared" si="24"/>
        <v>#DIV/0!</v>
      </c>
      <c r="I25" s="35" t="e">
        <f t="shared" si="24"/>
        <v>#DIV/0!</v>
      </c>
      <c r="J25" s="35" t="e">
        <f t="shared" si="24"/>
        <v>#DIV/0!</v>
      </c>
      <c r="K25" s="35" t="e">
        <f t="shared" si="24"/>
        <v>#DIV/0!</v>
      </c>
      <c r="L25" s="35" t="e">
        <f t="shared" si="24"/>
        <v>#DIV/0!</v>
      </c>
      <c r="M25" s="35" t="e">
        <f t="shared" si="24"/>
        <v>#DIV/0!</v>
      </c>
      <c r="N25" s="35" t="e">
        <f t="shared" si="24"/>
        <v>#DIV/0!</v>
      </c>
      <c r="O25" s="35" t="e">
        <f t="shared" si="24"/>
        <v>#DIV/0!</v>
      </c>
      <c r="P25" s="35" t="e">
        <f t="shared" si="24"/>
        <v>#DIV/0!</v>
      </c>
      <c r="Q25" s="38" t="e">
        <f t="shared" si="24"/>
        <v>#DIV/0!</v>
      </c>
      <c r="R25" s="41" t="e">
        <f t="shared" si="4"/>
        <v>#DIV/0!</v>
      </c>
    </row>
    <row r="26" spans="1:18" s="11" customFormat="1" ht="21" customHeight="1" x14ac:dyDescent="0.2">
      <c r="A26" s="12">
        <v>22</v>
      </c>
      <c r="B26" s="27">
        <f>B135</f>
        <v>0</v>
      </c>
      <c r="C26" s="28">
        <f>C135</f>
        <v>0</v>
      </c>
      <c r="D26" s="13">
        <f>D135</f>
        <v>0</v>
      </c>
      <c r="E26" s="35" t="e">
        <f>(E135*100)/$D$135</f>
        <v>#DIV/0!</v>
      </c>
      <c r="F26" s="35" t="e">
        <f t="shared" ref="F26:Q26" si="25">(F135*100)/$D$135</f>
        <v>#DIV/0!</v>
      </c>
      <c r="G26" s="35" t="e">
        <f t="shared" si="25"/>
        <v>#DIV/0!</v>
      </c>
      <c r="H26" s="35" t="e">
        <f t="shared" si="25"/>
        <v>#DIV/0!</v>
      </c>
      <c r="I26" s="35" t="e">
        <f t="shared" si="25"/>
        <v>#DIV/0!</v>
      </c>
      <c r="J26" s="35" t="e">
        <f t="shared" si="25"/>
        <v>#DIV/0!</v>
      </c>
      <c r="K26" s="35" t="e">
        <f t="shared" si="25"/>
        <v>#DIV/0!</v>
      </c>
      <c r="L26" s="35" t="e">
        <f t="shared" si="25"/>
        <v>#DIV/0!</v>
      </c>
      <c r="M26" s="35" t="e">
        <f t="shared" si="25"/>
        <v>#DIV/0!</v>
      </c>
      <c r="N26" s="35" t="e">
        <f t="shared" si="25"/>
        <v>#DIV/0!</v>
      </c>
      <c r="O26" s="35" t="e">
        <f t="shared" si="25"/>
        <v>#DIV/0!</v>
      </c>
      <c r="P26" s="35" t="e">
        <f t="shared" si="25"/>
        <v>#DIV/0!</v>
      </c>
      <c r="Q26" s="38" t="e">
        <f t="shared" si="25"/>
        <v>#DIV/0!</v>
      </c>
      <c r="R26" s="41" t="e">
        <f t="shared" si="4"/>
        <v>#DIV/0!</v>
      </c>
    </row>
    <row r="27" spans="1:18" s="11" customFormat="1" ht="21" hidden="1" customHeight="1" x14ac:dyDescent="0.2">
      <c r="A27" s="12">
        <v>23</v>
      </c>
      <c r="B27" s="27">
        <f t="shared" ref="B27:D39" si="26">B136</f>
        <v>0</v>
      </c>
      <c r="C27" s="28">
        <f t="shared" si="26"/>
        <v>0</v>
      </c>
      <c r="D27" s="13">
        <f t="shared" si="26"/>
        <v>0</v>
      </c>
      <c r="E27" s="35" t="e">
        <f>(E136*100)/$D$136</f>
        <v>#DIV/0!</v>
      </c>
      <c r="F27" s="35" t="e">
        <f t="shared" ref="F27:Q27" si="27">(F136*100)/$D$136</f>
        <v>#DIV/0!</v>
      </c>
      <c r="G27" s="35" t="e">
        <f t="shared" si="27"/>
        <v>#DIV/0!</v>
      </c>
      <c r="H27" s="35" t="e">
        <f t="shared" si="27"/>
        <v>#DIV/0!</v>
      </c>
      <c r="I27" s="35" t="e">
        <f t="shared" si="27"/>
        <v>#DIV/0!</v>
      </c>
      <c r="J27" s="35" t="e">
        <f t="shared" si="27"/>
        <v>#DIV/0!</v>
      </c>
      <c r="K27" s="35" t="e">
        <f t="shared" si="27"/>
        <v>#DIV/0!</v>
      </c>
      <c r="L27" s="35" t="e">
        <f t="shared" si="27"/>
        <v>#DIV/0!</v>
      </c>
      <c r="M27" s="35" t="e">
        <f t="shared" si="27"/>
        <v>#DIV/0!</v>
      </c>
      <c r="N27" s="35" t="e">
        <f t="shared" si="27"/>
        <v>#DIV/0!</v>
      </c>
      <c r="O27" s="35" t="e">
        <f t="shared" si="27"/>
        <v>#DIV/0!</v>
      </c>
      <c r="P27" s="35" t="e">
        <f t="shared" si="27"/>
        <v>#DIV/0!</v>
      </c>
      <c r="Q27" s="38" t="e">
        <f t="shared" si="27"/>
        <v>#DIV/0!</v>
      </c>
      <c r="R27" s="41" t="e">
        <f t="shared" si="4"/>
        <v>#DIV/0!</v>
      </c>
    </row>
    <row r="28" spans="1:18" s="11" customFormat="1" ht="21" hidden="1" customHeight="1" x14ac:dyDescent="0.2">
      <c r="A28" s="12">
        <v>24</v>
      </c>
      <c r="B28" s="27">
        <f t="shared" si="26"/>
        <v>0</v>
      </c>
      <c r="C28" s="28">
        <f t="shared" si="26"/>
        <v>0</v>
      </c>
      <c r="D28" s="13">
        <f t="shared" si="26"/>
        <v>0</v>
      </c>
      <c r="E28" s="35" t="e">
        <f>(E137*100)/$D$137</f>
        <v>#DIV/0!</v>
      </c>
      <c r="F28" s="35" t="e">
        <f t="shared" ref="F28:Q28" si="28">(F137*100)/$D$137</f>
        <v>#DIV/0!</v>
      </c>
      <c r="G28" s="35" t="e">
        <f t="shared" si="28"/>
        <v>#DIV/0!</v>
      </c>
      <c r="H28" s="35" t="e">
        <f t="shared" si="28"/>
        <v>#DIV/0!</v>
      </c>
      <c r="I28" s="35" t="e">
        <f t="shared" si="28"/>
        <v>#DIV/0!</v>
      </c>
      <c r="J28" s="35" t="e">
        <f t="shared" si="28"/>
        <v>#DIV/0!</v>
      </c>
      <c r="K28" s="35" t="e">
        <f t="shared" si="28"/>
        <v>#DIV/0!</v>
      </c>
      <c r="L28" s="35" t="e">
        <f t="shared" si="28"/>
        <v>#DIV/0!</v>
      </c>
      <c r="M28" s="35" t="e">
        <f t="shared" si="28"/>
        <v>#DIV/0!</v>
      </c>
      <c r="N28" s="35" t="e">
        <f t="shared" si="28"/>
        <v>#DIV/0!</v>
      </c>
      <c r="O28" s="35" t="e">
        <f t="shared" si="28"/>
        <v>#DIV/0!</v>
      </c>
      <c r="P28" s="35" t="e">
        <f t="shared" si="28"/>
        <v>#DIV/0!</v>
      </c>
      <c r="Q28" s="38" t="e">
        <f t="shared" si="28"/>
        <v>#DIV/0!</v>
      </c>
      <c r="R28" s="41" t="e">
        <f t="shared" si="4"/>
        <v>#DIV/0!</v>
      </c>
    </row>
    <row r="29" spans="1:18" s="11" customFormat="1" ht="21" hidden="1" customHeight="1" x14ac:dyDescent="0.2">
      <c r="A29" s="12">
        <v>25</v>
      </c>
      <c r="B29" s="27">
        <f t="shared" si="26"/>
        <v>0</v>
      </c>
      <c r="C29" s="28">
        <f t="shared" si="26"/>
        <v>0</v>
      </c>
      <c r="D29" s="13">
        <f t="shared" si="26"/>
        <v>0</v>
      </c>
      <c r="E29" s="35" t="e">
        <f t="shared" ref="E29:Q29" si="29">(E138*100)/$D$138</f>
        <v>#DIV/0!</v>
      </c>
      <c r="F29" s="35" t="e">
        <f t="shared" si="29"/>
        <v>#DIV/0!</v>
      </c>
      <c r="G29" s="35" t="e">
        <f t="shared" si="29"/>
        <v>#DIV/0!</v>
      </c>
      <c r="H29" s="35" t="e">
        <f t="shared" si="29"/>
        <v>#DIV/0!</v>
      </c>
      <c r="I29" s="35" t="e">
        <f t="shared" si="29"/>
        <v>#DIV/0!</v>
      </c>
      <c r="J29" s="35" t="e">
        <f t="shared" si="29"/>
        <v>#DIV/0!</v>
      </c>
      <c r="K29" s="35" t="e">
        <f t="shared" si="29"/>
        <v>#DIV/0!</v>
      </c>
      <c r="L29" s="35" t="e">
        <f t="shared" si="29"/>
        <v>#DIV/0!</v>
      </c>
      <c r="M29" s="35" t="e">
        <f t="shared" si="29"/>
        <v>#DIV/0!</v>
      </c>
      <c r="N29" s="35" t="e">
        <f t="shared" si="29"/>
        <v>#DIV/0!</v>
      </c>
      <c r="O29" s="35" t="e">
        <f t="shared" si="29"/>
        <v>#DIV/0!</v>
      </c>
      <c r="P29" s="35" t="e">
        <f t="shared" si="29"/>
        <v>#DIV/0!</v>
      </c>
      <c r="Q29" s="38" t="e">
        <f t="shared" si="29"/>
        <v>#DIV/0!</v>
      </c>
      <c r="R29" s="41" t="e">
        <f t="shared" si="4"/>
        <v>#DIV/0!</v>
      </c>
    </row>
    <row r="30" spans="1:18" s="11" customFormat="1" ht="21" hidden="1" customHeight="1" x14ac:dyDescent="0.2">
      <c r="A30" s="12">
        <v>26</v>
      </c>
      <c r="B30" s="27">
        <f t="shared" si="26"/>
        <v>0</v>
      </c>
      <c r="C30" s="28">
        <f t="shared" si="26"/>
        <v>0</v>
      </c>
      <c r="D30" s="13">
        <f t="shared" si="26"/>
        <v>0</v>
      </c>
      <c r="E30" s="35" t="e">
        <f t="shared" ref="E30:Q30" si="30">(E139*100)/$D$139</f>
        <v>#DIV/0!</v>
      </c>
      <c r="F30" s="35" t="e">
        <f t="shared" si="30"/>
        <v>#DIV/0!</v>
      </c>
      <c r="G30" s="35" t="e">
        <f t="shared" si="30"/>
        <v>#DIV/0!</v>
      </c>
      <c r="H30" s="35" t="e">
        <f t="shared" si="30"/>
        <v>#DIV/0!</v>
      </c>
      <c r="I30" s="35" t="e">
        <f t="shared" si="30"/>
        <v>#DIV/0!</v>
      </c>
      <c r="J30" s="35" t="e">
        <f t="shared" si="30"/>
        <v>#DIV/0!</v>
      </c>
      <c r="K30" s="35" t="e">
        <f t="shared" si="30"/>
        <v>#DIV/0!</v>
      </c>
      <c r="L30" s="35" t="e">
        <f t="shared" si="30"/>
        <v>#DIV/0!</v>
      </c>
      <c r="M30" s="35" t="e">
        <f t="shared" si="30"/>
        <v>#DIV/0!</v>
      </c>
      <c r="N30" s="35" t="e">
        <f t="shared" si="30"/>
        <v>#DIV/0!</v>
      </c>
      <c r="O30" s="35" t="e">
        <f t="shared" si="30"/>
        <v>#DIV/0!</v>
      </c>
      <c r="P30" s="35" t="e">
        <f t="shared" si="30"/>
        <v>#DIV/0!</v>
      </c>
      <c r="Q30" s="38" t="e">
        <f t="shared" si="30"/>
        <v>#DIV/0!</v>
      </c>
      <c r="R30" s="41" t="e">
        <f t="shared" si="4"/>
        <v>#DIV/0!</v>
      </c>
    </row>
    <row r="31" spans="1:18" s="11" customFormat="1" ht="21" hidden="1" customHeight="1" x14ac:dyDescent="0.2">
      <c r="A31" s="12">
        <v>27</v>
      </c>
      <c r="B31" s="27">
        <f t="shared" si="26"/>
        <v>0</v>
      </c>
      <c r="C31" s="28">
        <f t="shared" si="26"/>
        <v>0</v>
      </c>
      <c r="D31" s="13">
        <f t="shared" si="26"/>
        <v>0</v>
      </c>
      <c r="E31" s="35" t="e">
        <f t="shared" ref="E31:Q31" si="31">(E140*100)/$D$140</f>
        <v>#DIV/0!</v>
      </c>
      <c r="F31" s="35" t="e">
        <f t="shared" si="31"/>
        <v>#DIV/0!</v>
      </c>
      <c r="G31" s="35" t="e">
        <f t="shared" si="31"/>
        <v>#DIV/0!</v>
      </c>
      <c r="H31" s="35" t="e">
        <f t="shared" si="31"/>
        <v>#DIV/0!</v>
      </c>
      <c r="I31" s="35" t="e">
        <f t="shared" si="31"/>
        <v>#DIV/0!</v>
      </c>
      <c r="J31" s="35" t="e">
        <f t="shared" si="31"/>
        <v>#DIV/0!</v>
      </c>
      <c r="K31" s="35" t="e">
        <f t="shared" si="31"/>
        <v>#DIV/0!</v>
      </c>
      <c r="L31" s="35" t="e">
        <f t="shared" si="31"/>
        <v>#DIV/0!</v>
      </c>
      <c r="M31" s="35" t="e">
        <f t="shared" si="31"/>
        <v>#DIV/0!</v>
      </c>
      <c r="N31" s="35" t="e">
        <f t="shared" si="31"/>
        <v>#DIV/0!</v>
      </c>
      <c r="O31" s="35" t="e">
        <f t="shared" si="31"/>
        <v>#DIV/0!</v>
      </c>
      <c r="P31" s="35" t="e">
        <f t="shared" si="31"/>
        <v>#DIV/0!</v>
      </c>
      <c r="Q31" s="38" t="e">
        <f t="shared" si="31"/>
        <v>#DIV/0!</v>
      </c>
      <c r="R31" s="41" t="e">
        <f t="shared" si="4"/>
        <v>#DIV/0!</v>
      </c>
    </row>
    <row r="32" spans="1:18" s="11" customFormat="1" ht="21" hidden="1" customHeight="1" x14ac:dyDescent="0.2">
      <c r="A32" s="12">
        <v>28</v>
      </c>
      <c r="B32" s="27">
        <f t="shared" si="26"/>
        <v>0</v>
      </c>
      <c r="C32" s="28">
        <f t="shared" si="26"/>
        <v>0</v>
      </c>
      <c r="D32" s="13">
        <f t="shared" si="26"/>
        <v>0</v>
      </c>
      <c r="E32" s="35" t="e">
        <f t="shared" ref="E32:Q32" si="32">(E141*100)/$D$141</f>
        <v>#DIV/0!</v>
      </c>
      <c r="F32" s="35" t="e">
        <f t="shared" si="32"/>
        <v>#DIV/0!</v>
      </c>
      <c r="G32" s="35" t="e">
        <f t="shared" si="32"/>
        <v>#DIV/0!</v>
      </c>
      <c r="H32" s="35" t="e">
        <f t="shared" si="32"/>
        <v>#DIV/0!</v>
      </c>
      <c r="I32" s="35" t="e">
        <f t="shared" si="32"/>
        <v>#DIV/0!</v>
      </c>
      <c r="J32" s="35" t="e">
        <f t="shared" si="32"/>
        <v>#DIV/0!</v>
      </c>
      <c r="K32" s="35" t="e">
        <f t="shared" si="32"/>
        <v>#DIV/0!</v>
      </c>
      <c r="L32" s="35" t="e">
        <f t="shared" si="32"/>
        <v>#DIV/0!</v>
      </c>
      <c r="M32" s="35" t="e">
        <f t="shared" si="32"/>
        <v>#DIV/0!</v>
      </c>
      <c r="N32" s="35" t="e">
        <f t="shared" si="32"/>
        <v>#DIV/0!</v>
      </c>
      <c r="O32" s="35" t="e">
        <f t="shared" si="32"/>
        <v>#DIV/0!</v>
      </c>
      <c r="P32" s="35" t="e">
        <f t="shared" si="32"/>
        <v>#DIV/0!</v>
      </c>
      <c r="Q32" s="38" t="e">
        <f t="shared" si="32"/>
        <v>#DIV/0!</v>
      </c>
      <c r="R32" s="41" t="e">
        <f t="shared" si="4"/>
        <v>#DIV/0!</v>
      </c>
    </row>
    <row r="33" spans="1:18" s="11" customFormat="1" ht="21" hidden="1" customHeight="1" x14ac:dyDescent="0.2">
      <c r="A33" s="12">
        <v>29</v>
      </c>
      <c r="B33" s="27">
        <f t="shared" si="26"/>
        <v>0</v>
      </c>
      <c r="C33" s="28">
        <f t="shared" si="26"/>
        <v>0</v>
      </c>
      <c r="D33" s="13">
        <f t="shared" si="26"/>
        <v>0</v>
      </c>
      <c r="E33" s="35" t="e">
        <f t="shared" ref="E33:Q33" si="33">(E142*100)/$D$142</f>
        <v>#DIV/0!</v>
      </c>
      <c r="F33" s="35" t="e">
        <f t="shared" si="33"/>
        <v>#DIV/0!</v>
      </c>
      <c r="G33" s="35" t="e">
        <f t="shared" si="33"/>
        <v>#DIV/0!</v>
      </c>
      <c r="H33" s="35" t="e">
        <f t="shared" si="33"/>
        <v>#DIV/0!</v>
      </c>
      <c r="I33" s="35" t="e">
        <f t="shared" si="33"/>
        <v>#DIV/0!</v>
      </c>
      <c r="J33" s="35" t="e">
        <f t="shared" si="33"/>
        <v>#DIV/0!</v>
      </c>
      <c r="K33" s="35" t="e">
        <f t="shared" si="33"/>
        <v>#DIV/0!</v>
      </c>
      <c r="L33" s="35" t="e">
        <f t="shared" si="33"/>
        <v>#DIV/0!</v>
      </c>
      <c r="M33" s="35" t="e">
        <f t="shared" si="33"/>
        <v>#DIV/0!</v>
      </c>
      <c r="N33" s="35" t="e">
        <f t="shared" si="33"/>
        <v>#DIV/0!</v>
      </c>
      <c r="O33" s="35" t="e">
        <f t="shared" si="33"/>
        <v>#DIV/0!</v>
      </c>
      <c r="P33" s="35" t="e">
        <f t="shared" si="33"/>
        <v>#DIV/0!</v>
      </c>
      <c r="Q33" s="38" t="e">
        <f t="shared" si="33"/>
        <v>#DIV/0!</v>
      </c>
      <c r="R33" s="41" t="e">
        <f t="shared" si="4"/>
        <v>#DIV/0!</v>
      </c>
    </row>
    <row r="34" spans="1:18" s="11" customFormat="1" ht="21" hidden="1" customHeight="1" x14ac:dyDescent="0.2">
      <c r="A34" s="12">
        <v>30</v>
      </c>
      <c r="B34" s="27">
        <f t="shared" si="26"/>
        <v>0</v>
      </c>
      <c r="C34" s="28">
        <f t="shared" si="26"/>
        <v>0</v>
      </c>
      <c r="D34" s="13">
        <f t="shared" si="26"/>
        <v>0</v>
      </c>
      <c r="E34" s="35" t="e">
        <f t="shared" ref="E34:Q34" si="34">(E143*100)/$D$143</f>
        <v>#DIV/0!</v>
      </c>
      <c r="F34" s="35" t="e">
        <f t="shared" si="34"/>
        <v>#DIV/0!</v>
      </c>
      <c r="G34" s="35" t="e">
        <f t="shared" si="34"/>
        <v>#DIV/0!</v>
      </c>
      <c r="H34" s="35" t="e">
        <f t="shared" si="34"/>
        <v>#DIV/0!</v>
      </c>
      <c r="I34" s="35" t="e">
        <f t="shared" si="34"/>
        <v>#DIV/0!</v>
      </c>
      <c r="J34" s="35" t="e">
        <f t="shared" si="34"/>
        <v>#DIV/0!</v>
      </c>
      <c r="K34" s="35" t="e">
        <f t="shared" si="34"/>
        <v>#DIV/0!</v>
      </c>
      <c r="L34" s="35" t="e">
        <f t="shared" si="34"/>
        <v>#DIV/0!</v>
      </c>
      <c r="M34" s="35" t="e">
        <f t="shared" si="34"/>
        <v>#DIV/0!</v>
      </c>
      <c r="N34" s="35" t="e">
        <f t="shared" si="34"/>
        <v>#DIV/0!</v>
      </c>
      <c r="O34" s="35" t="e">
        <f t="shared" si="34"/>
        <v>#DIV/0!</v>
      </c>
      <c r="P34" s="35" t="e">
        <f t="shared" si="34"/>
        <v>#DIV/0!</v>
      </c>
      <c r="Q34" s="38" t="e">
        <f t="shared" si="34"/>
        <v>#DIV/0!</v>
      </c>
      <c r="R34" s="41" t="e">
        <f t="shared" si="4"/>
        <v>#DIV/0!</v>
      </c>
    </row>
    <row r="35" spans="1:18" s="11" customFormat="1" ht="21" hidden="1" customHeight="1" x14ac:dyDescent="0.2">
      <c r="A35" s="12">
        <v>31</v>
      </c>
      <c r="B35" s="27">
        <f t="shared" si="26"/>
        <v>0</v>
      </c>
      <c r="C35" s="28">
        <f t="shared" si="26"/>
        <v>0</v>
      </c>
      <c r="D35" s="13">
        <f t="shared" si="26"/>
        <v>0</v>
      </c>
      <c r="E35" s="35" t="e">
        <f t="shared" ref="E35:Q35" si="35">(E144*100)/$D$144</f>
        <v>#DIV/0!</v>
      </c>
      <c r="F35" s="35" t="e">
        <f t="shared" si="35"/>
        <v>#DIV/0!</v>
      </c>
      <c r="G35" s="35" t="e">
        <f t="shared" si="35"/>
        <v>#DIV/0!</v>
      </c>
      <c r="H35" s="35" t="e">
        <f t="shared" si="35"/>
        <v>#DIV/0!</v>
      </c>
      <c r="I35" s="35" t="e">
        <f t="shared" si="35"/>
        <v>#DIV/0!</v>
      </c>
      <c r="J35" s="35" t="e">
        <f t="shared" si="35"/>
        <v>#DIV/0!</v>
      </c>
      <c r="K35" s="35" t="e">
        <f t="shared" si="35"/>
        <v>#DIV/0!</v>
      </c>
      <c r="L35" s="35" t="e">
        <f t="shared" si="35"/>
        <v>#DIV/0!</v>
      </c>
      <c r="M35" s="35" t="e">
        <f t="shared" si="35"/>
        <v>#DIV/0!</v>
      </c>
      <c r="N35" s="35" t="e">
        <f t="shared" si="35"/>
        <v>#DIV/0!</v>
      </c>
      <c r="O35" s="35" t="e">
        <f t="shared" si="35"/>
        <v>#DIV/0!</v>
      </c>
      <c r="P35" s="35" t="e">
        <f t="shared" si="35"/>
        <v>#DIV/0!</v>
      </c>
      <c r="Q35" s="38" t="e">
        <f t="shared" si="35"/>
        <v>#DIV/0!</v>
      </c>
      <c r="R35" s="41" t="e">
        <f t="shared" si="4"/>
        <v>#DIV/0!</v>
      </c>
    </row>
    <row r="36" spans="1:18" s="11" customFormat="1" ht="21" hidden="1" customHeight="1" x14ac:dyDescent="0.2">
      <c r="A36" s="12">
        <v>32</v>
      </c>
      <c r="B36" s="27">
        <f t="shared" si="26"/>
        <v>0</v>
      </c>
      <c r="C36" s="28">
        <f t="shared" si="26"/>
        <v>0</v>
      </c>
      <c r="D36" s="13">
        <f t="shared" si="26"/>
        <v>0</v>
      </c>
      <c r="E36" s="35" t="e">
        <f t="shared" ref="E36:Q36" si="36">(E145*100)/$D$145</f>
        <v>#DIV/0!</v>
      </c>
      <c r="F36" s="35" t="e">
        <f t="shared" si="36"/>
        <v>#DIV/0!</v>
      </c>
      <c r="G36" s="35" t="e">
        <f t="shared" si="36"/>
        <v>#DIV/0!</v>
      </c>
      <c r="H36" s="35" t="e">
        <f t="shared" si="36"/>
        <v>#DIV/0!</v>
      </c>
      <c r="I36" s="35" t="e">
        <f t="shared" si="36"/>
        <v>#DIV/0!</v>
      </c>
      <c r="J36" s="35" t="e">
        <f t="shared" si="36"/>
        <v>#DIV/0!</v>
      </c>
      <c r="K36" s="35" t="e">
        <f t="shared" si="36"/>
        <v>#DIV/0!</v>
      </c>
      <c r="L36" s="35" t="e">
        <f t="shared" si="36"/>
        <v>#DIV/0!</v>
      </c>
      <c r="M36" s="35" t="e">
        <f t="shared" si="36"/>
        <v>#DIV/0!</v>
      </c>
      <c r="N36" s="35" t="e">
        <f t="shared" si="36"/>
        <v>#DIV/0!</v>
      </c>
      <c r="O36" s="35" t="e">
        <f t="shared" si="36"/>
        <v>#DIV/0!</v>
      </c>
      <c r="P36" s="35" t="e">
        <f t="shared" si="36"/>
        <v>#DIV/0!</v>
      </c>
      <c r="Q36" s="38" t="e">
        <f t="shared" si="36"/>
        <v>#DIV/0!</v>
      </c>
      <c r="R36" s="41" t="e">
        <f t="shared" si="4"/>
        <v>#DIV/0!</v>
      </c>
    </row>
    <row r="37" spans="1:18" s="11" customFormat="1" ht="21" hidden="1" customHeight="1" x14ac:dyDescent="0.2">
      <c r="A37" s="12">
        <v>33</v>
      </c>
      <c r="B37" s="27">
        <f t="shared" si="26"/>
        <v>0</v>
      </c>
      <c r="C37" s="28">
        <f t="shared" si="26"/>
        <v>0</v>
      </c>
      <c r="D37" s="13">
        <f t="shared" si="26"/>
        <v>0</v>
      </c>
      <c r="E37" s="35" t="e">
        <f t="shared" ref="E37:Q37" si="37">(E146*100)/$D$146</f>
        <v>#DIV/0!</v>
      </c>
      <c r="F37" s="35" t="e">
        <f t="shared" si="37"/>
        <v>#DIV/0!</v>
      </c>
      <c r="G37" s="35" t="e">
        <f t="shared" si="37"/>
        <v>#DIV/0!</v>
      </c>
      <c r="H37" s="35" t="e">
        <f t="shared" si="37"/>
        <v>#DIV/0!</v>
      </c>
      <c r="I37" s="35" t="e">
        <f t="shared" si="37"/>
        <v>#DIV/0!</v>
      </c>
      <c r="J37" s="35" t="e">
        <f t="shared" si="37"/>
        <v>#DIV/0!</v>
      </c>
      <c r="K37" s="35" t="e">
        <f t="shared" si="37"/>
        <v>#DIV/0!</v>
      </c>
      <c r="L37" s="35" t="e">
        <f t="shared" si="37"/>
        <v>#DIV/0!</v>
      </c>
      <c r="M37" s="35" t="e">
        <f t="shared" si="37"/>
        <v>#DIV/0!</v>
      </c>
      <c r="N37" s="35" t="e">
        <f t="shared" si="37"/>
        <v>#DIV/0!</v>
      </c>
      <c r="O37" s="35" t="e">
        <f t="shared" si="37"/>
        <v>#DIV/0!</v>
      </c>
      <c r="P37" s="35" t="e">
        <f t="shared" si="37"/>
        <v>#DIV/0!</v>
      </c>
      <c r="Q37" s="38" t="e">
        <f t="shared" si="37"/>
        <v>#DIV/0!</v>
      </c>
      <c r="R37" s="41" t="e">
        <f t="shared" si="4"/>
        <v>#DIV/0!</v>
      </c>
    </row>
    <row r="38" spans="1:18" s="11" customFormat="1" ht="21" hidden="1" customHeight="1" x14ac:dyDescent="0.2">
      <c r="A38" s="12">
        <v>34</v>
      </c>
      <c r="B38" s="27">
        <f t="shared" si="26"/>
        <v>0</v>
      </c>
      <c r="C38" s="28">
        <f t="shared" si="26"/>
        <v>0</v>
      </c>
      <c r="D38" s="13">
        <f t="shared" si="26"/>
        <v>0</v>
      </c>
      <c r="E38" s="35" t="e">
        <f t="shared" ref="E38:Q38" si="38">(E147*100)/$D$147</f>
        <v>#DIV/0!</v>
      </c>
      <c r="F38" s="35" t="e">
        <f t="shared" si="38"/>
        <v>#DIV/0!</v>
      </c>
      <c r="G38" s="35" t="e">
        <f t="shared" si="38"/>
        <v>#DIV/0!</v>
      </c>
      <c r="H38" s="35" t="e">
        <f t="shared" si="38"/>
        <v>#DIV/0!</v>
      </c>
      <c r="I38" s="35" t="e">
        <f t="shared" si="38"/>
        <v>#DIV/0!</v>
      </c>
      <c r="J38" s="35" t="e">
        <f t="shared" si="38"/>
        <v>#DIV/0!</v>
      </c>
      <c r="K38" s="35" t="e">
        <f t="shared" si="38"/>
        <v>#DIV/0!</v>
      </c>
      <c r="L38" s="35" t="e">
        <f t="shared" si="38"/>
        <v>#DIV/0!</v>
      </c>
      <c r="M38" s="35" t="e">
        <f t="shared" si="38"/>
        <v>#DIV/0!</v>
      </c>
      <c r="N38" s="35" t="e">
        <f t="shared" si="38"/>
        <v>#DIV/0!</v>
      </c>
      <c r="O38" s="35" t="e">
        <f t="shared" si="38"/>
        <v>#DIV/0!</v>
      </c>
      <c r="P38" s="35" t="e">
        <f t="shared" si="38"/>
        <v>#DIV/0!</v>
      </c>
      <c r="Q38" s="38" t="e">
        <f t="shared" si="38"/>
        <v>#DIV/0!</v>
      </c>
      <c r="R38" s="41" t="e">
        <f t="shared" si="4"/>
        <v>#DIV/0!</v>
      </c>
    </row>
    <row r="39" spans="1:18" s="11" customFormat="1" ht="21" hidden="1" customHeight="1" x14ac:dyDescent="0.2">
      <c r="A39" s="29">
        <v>35</v>
      </c>
      <c r="B39" s="30">
        <f t="shared" si="26"/>
        <v>0</v>
      </c>
      <c r="C39" s="31">
        <f t="shared" si="26"/>
        <v>0</v>
      </c>
      <c r="D39" s="32">
        <f t="shared" si="26"/>
        <v>0</v>
      </c>
      <c r="E39" s="36" t="e">
        <f t="shared" ref="E39:Q39" si="39">(E148*100)/$D$148</f>
        <v>#DIV/0!</v>
      </c>
      <c r="F39" s="36" t="e">
        <f t="shared" si="39"/>
        <v>#DIV/0!</v>
      </c>
      <c r="G39" s="36" t="e">
        <f t="shared" si="39"/>
        <v>#DIV/0!</v>
      </c>
      <c r="H39" s="36" t="e">
        <f t="shared" si="39"/>
        <v>#DIV/0!</v>
      </c>
      <c r="I39" s="36" t="e">
        <f t="shared" si="39"/>
        <v>#DIV/0!</v>
      </c>
      <c r="J39" s="36" t="e">
        <f t="shared" si="39"/>
        <v>#DIV/0!</v>
      </c>
      <c r="K39" s="36" t="e">
        <f t="shared" si="39"/>
        <v>#DIV/0!</v>
      </c>
      <c r="L39" s="36" t="e">
        <f t="shared" si="39"/>
        <v>#DIV/0!</v>
      </c>
      <c r="M39" s="36" t="e">
        <f t="shared" si="39"/>
        <v>#DIV/0!</v>
      </c>
      <c r="N39" s="36" t="e">
        <f t="shared" si="39"/>
        <v>#DIV/0!</v>
      </c>
      <c r="O39" s="36" t="e">
        <f t="shared" si="39"/>
        <v>#DIV/0!</v>
      </c>
      <c r="P39" s="36" t="e">
        <f t="shared" si="39"/>
        <v>#DIV/0!</v>
      </c>
      <c r="Q39" s="39" t="e">
        <f t="shared" si="39"/>
        <v>#DIV/0!</v>
      </c>
      <c r="R39" s="42" t="e">
        <f t="shared" si="4"/>
        <v>#DIV/0!</v>
      </c>
    </row>
    <row r="40" spans="1:18" s="11" customFormat="1" ht="21" customHeight="1" x14ac:dyDescent="0.2">
      <c r="A40" s="96" t="s">
        <v>13</v>
      </c>
      <c r="B40" s="97"/>
      <c r="C40" s="97"/>
      <c r="D40" s="97"/>
      <c r="E40" s="14">
        <f>(E149*100)/$D$149</f>
        <v>16.988950276243095</v>
      </c>
      <c r="F40" s="14">
        <f t="shared" ref="F40:Q40" si="40">(F149*100)/$D$149</f>
        <v>16.436464088397791</v>
      </c>
      <c r="G40" s="14">
        <f t="shared" si="40"/>
        <v>17.541436464088399</v>
      </c>
      <c r="H40" s="14">
        <f t="shared" si="40"/>
        <v>16.022099447513813</v>
      </c>
      <c r="I40" s="14">
        <f t="shared" si="40"/>
        <v>10.773480662983426</v>
      </c>
      <c r="J40" s="14">
        <f t="shared" si="40"/>
        <v>5.2486187845303869</v>
      </c>
      <c r="K40" s="14">
        <f t="shared" si="40"/>
        <v>3.867403314917127</v>
      </c>
      <c r="L40" s="14">
        <f t="shared" si="40"/>
        <v>3.5911602209944751</v>
      </c>
      <c r="M40" s="14">
        <f t="shared" si="40"/>
        <v>0.69060773480662985</v>
      </c>
      <c r="N40" s="14">
        <f t="shared" si="40"/>
        <v>8.2872928176795586</v>
      </c>
      <c r="O40" s="14">
        <f t="shared" si="40"/>
        <v>0</v>
      </c>
      <c r="P40" s="14">
        <f t="shared" si="40"/>
        <v>0</v>
      </c>
      <c r="Q40" s="33">
        <f t="shared" si="40"/>
        <v>0</v>
      </c>
      <c r="R40" s="43">
        <f t="shared" si="4"/>
        <v>2.7793893129770986</v>
      </c>
    </row>
    <row r="41" spans="1:18" ht="30.75" customHeight="1" x14ac:dyDescent="0.2">
      <c r="A41" s="98" t="s">
        <v>18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55"/>
    </row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0" hidden="1" x14ac:dyDescent="0.2"/>
    <row r="98" spans="1:20" hidden="1" x14ac:dyDescent="0.2"/>
    <row r="99" spans="1:20" hidden="1" x14ac:dyDescent="0.2"/>
    <row r="100" spans="1:20" hidden="1" x14ac:dyDescent="0.2"/>
    <row r="102" spans="1:20" x14ac:dyDescent="0.2">
      <c r="B102" s="99" t="s">
        <v>21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53"/>
    </row>
    <row r="103" spans="1:20" x14ac:dyDescent="0.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53"/>
    </row>
    <row r="104" spans="1:20" x14ac:dyDescent="0.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53"/>
    </row>
    <row r="105" spans="1:20" x14ac:dyDescent="0.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53"/>
    </row>
    <row r="106" spans="1:20" x14ac:dyDescent="0.2">
      <c r="B106" s="2" t="s">
        <v>30</v>
      </c>
    </row>
    <row r="107" spans="1:20" x14ac:dyDescent="0.2">
      <c r="B107" s="2" t="s">
        <v>32</v>
      </c>
      <c r="I107" s="4"/>
      <c r="J107" s="4"/>
      <c r="K107" s="4"/>
      <c r="L107" s="4"/>
      <c r="M107" s="4"/>
      <c r="N107" s="4"/>
      <c r="O107" s="4"/>
      <c r="P107" s="4"/>
    </row>
    <row r="108" spans="1:20" ht="19" customHeight="1" x14ac:dyDescent="0.2">
      <c r="B108" s="2" t="s">
        <v>31</v>
      </c>
    </row>
    <row r="109" spans="1:20" hidden="1" x14ac:dyDescent="0.2"/>
    <row r="110" spans="1:20" ht="46" customHeight="1" x14ac:dyDescent="0.4">
      <c r="A110" s="100" t="s">
        <v>81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20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54"/>
    </row>
    <row r="112" spans="1:20" ht="22" customHeight="1" x14ac:dyDescent="0.2">
      <c r="A112" s="102" t="s">
        <v>17</v>
      </c>
      <c r="B112" s="104" t="s">
        <v>2</v>
      </c>
      <c r="C112" s="104" t="s">
        <v>3</v>
      </c>
      <c r="D112" s="106" t="s">
        <v>11</v>
      </c>
      <c r="E112" s="108" t="s">
        <v>20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9"/>
      <c r="R112" s="80"/>
      <c r="T112" s="5" t="s">
        <v>19</v>
      </c>
    </row>
    <row r="113" spans="1:20" ht="22" customHeight="1" x14ac:dyDescent="0.35">
      <c r="A113" s="103"/>
      <c r="B113" s="105"/>
      <c r="C113" s="105"/>
      <c r="D113" s="107"/>
      <c r="E113" s="44" t="s">
        <v>4</v>
      </c>
      <c r="F113" s="44" t="s">
        <v>25</v>
      </c>
      <c r="G113" s="44" t="s">
        <v>5</v>
      </c>
      <c r="H113" s="44" t="s">
        <v>26</v>
      </c>
      <c r="I113" s="44" t="s">
        <v>6</v>
      </c>
      <c r="J113" s="44" t="s">
        <v>27</v>
      </c>
      <c r="K113" s="44" t="s">
        <v>7</v>
      </c>
      <c r="L113" s="44" t="s">
        <v>8</v>
      </c>
      <c r="M113" s="44" t="s">
        <v>10</v>
      </c>
      <c r="N113" s="44" t="s">
        <v>9</v>
      </c>
      <c r="O113" s="44" t="s">
        <v>14</v>
      </c>
      <c r="P113" s="44" t="s">
        <v>15</v>
      </c>
      <c r="Q113" s="45" t="s">
        <v>16</v>
      </c>
      <c r="R113" s="81"/>
      <c r="T113" s="6" t="s">
        <v>22</v>
      </c>
    </row>
    <row r="114" spans="1:20" ht="22" customHeight="1" x14ac:dyDescent="0.2">
      <c r="A114" s="57">
        <v>1</v>
      </c>
      <c r="B114" s="58" t="s">
        <v>82</v>
      </c>
      <c r="C114" s="58" t="s">
        <v>83</v>
      </c>
      <c r="D114" s="59">
        <v>45</v>
      </c>
      <c r="E114" s="59">
        <v>7</v>
      </c>
      <c r="F114" s="59">
        <v>2</v>
      </c>
      <c r="G114" s="59">
        <v>14</v>
      </c>
      <c r="H114" s="59">
        <v>11</v>
      </c>
      <c r="I114" s="59">
        <v>8</v>
      </c>
      <c r="J114" s="59">
        <v>1</v>
      </c>
      <c r="K114" s="59">
        <v>1</v>
      </c>
      <c r="L114" s="59">
        <v>1</v>
      </c>
      <c r="M114" s="59"/>
      <c r="N114" s="59"/>
      <c r="O114" s="59"/>
      <c r="P114" s="46">
        <v>0</v>
      </c>
      <c r="Q114" s="47">
        <v>0</v>
      </c>
      <c r="R114" s="82"/>
      <c r="T114" s="7" t="s">
        <v>23</v>
      </c>
    </row>
    <row r="115" spans="1:20" ht="22" customHeight="1" x14ac:dyDescent="0.2">
      <c r="A115" s="60">
        <v>2</v>
      </c>
      <c r="B115" s="60" t="s">
        <v>84</v>
      </c>
      <c r="C115" s="60" t="s">
        <v>85</v>
      </c>
      <c r="D115" s="61">
        <v>45</v>
      </c>
      <c r="E115" s="61">
        <v>6</v>
      </c>
      <c r="F115" s="61">
        <v>7</v>
      </c>
      <c r="G115" s="61">
        <v>9</v>
      </c>
      <c r="H115" s="61">
        <v>13</v>
      </c>
      <c r="I115" s="61">
        <v>5</v>
      </c>
      <c r="J115" s="61">
        <v>2</v>
      </c>
      <c r="K115" s="61">
        <v>1</v>
      </c>
      <c r="L115" s="61">
        <v>2</v>
      </c>
      <c r="M115" s="61"/>
      <c r="N115" s="61"/>
      <c r="O115" s="61"/>
      <c r="P115" s="56"/>
      <c r="Q115" s="48"/>
      <c r="R115" s="82"/>
      <c r="T115" s="2" t="s">
        <v>24</v>
      </c>
    </row>
    <row r="116" spans="1:20" ht="22" customHeight="1" x14ac:dyDescent="0.2">
      <c r="A116" s="60">
        <v>3</v>
      </c>
      <c r="B116" s="60" t="s">
        <v>86</v>
      </c>
      <c r="C116" s="60" t="s">
        <v>87</v>
      </c>
      <c r="D116" s="61">
        <v>45</v>
      </c>
      <c r="E116" s="61">
        <v>7</v>
      </c>
      <c r="F116" s="61">
        <v>9</v>
      </c>
      <c r="G116" s="61">
        <v>5</v>
      </c>
      <c r="H116" s="61">
        <v>13</v>
      </c>
      <c r="I116" s="61">
        <v>6</v>
      </c>
      <c r="J116" s="61">
        <v>2</v>
      </c>
      <c r="K116" s="61">
        <v>0</v>
      </c>
      <c r="L116" s="61">
        <v>1</v>
      </c>
      <c r="M116" s="61"/>
      <c r="N116" s="61">
        <v>2</v>
      </c>
      <c r="O116" s="61"/>
      <c r="P116" s="56"/>
      <c r="Q116" s="48"/>
      <c r="R116" s="82"/>
    </row>
    <row r="117" spans="1:20" ht="22" customHeight="1" x14ac:dyDescent="0.2">
      <c r="A117" s="60">
        <v>4</v>
      </c>
      <c r="B117" s="60" t="s">
        <v>88</v>
      </c>
      <c r="C117" s="62" t="s">
        <v>89</v>
      </c>
      <c r="D117" s="61">
        <v>33</v>
      </c>
      <c r="E117" s="61">
        <v>6</v>
      </c>
      <c r="F117" s="61">
        <v>12</v>
      </c>
      <c r="G117" s="61">
        <v>12</v>
      </c>
      <c r="H117" s="61">
        <v>10</v>
      </c>
      <c r="I117" s="61">
        <v>3</v>
      </c>
      <c r="J117" s="61">
        <v>1</v>
      </c>
      <c r="K117" s="61">
        <v>0</v>
      </c>
      <c r="L117" s="61">
        <v>1</v>
      </c>
      <c r="M117" s="61"/>
      <c r="N117" s="61"/>
      <c r="O117" s="61"/>
      <c r="P117" s="56"/>
      <c r="Q117" s="48"/>
      <c r="R117" s="82"/>
    </row>
    <row r="118" spans="1:20" ht="22" customHeight="1" x14ac:dyDescent="0.2">
      <c r="A118" s="60">
        <v>5</v>
      </c>
      <c r="B118" s="60" t="s">
        <v>90</v>
      </c>
      <c r="C118" s="60" t="s">
        <v>91</v>
      </c>
      <c r="D118" s="61">
        <v>33</v>
      </c>
      <c r="E118" s="61">
        <v>3</v>
      </c>
      <c r="F118" s="61">
        <v>3</v>
      </c>
      <c r="G118" s="61">
        <v>2</v>
      </c>
      <c r="H118" s="61">
        <v>3</v>
      </c>
      <c r="I118" s="61">
        <v>1</v>
      </c>
      <c r="J118" s="61">
        <v>0</v>
      </c>
      <c r="K118" s="61">
        <v>2</v>
      </c>
      <c r="L118" s="61">
        <v>3</v>
      </c>
      <c r="M118" s="61"/>
      <c r="N118" s="61"/>
      <c r="O118" s="61"/>
      <c r="P118" s="56"/>
      <c r="Q118" s="48"/>
      <c r="R118" s="82"/>
    </row>
    <row r="119" spans="1:20" ht="22" customHeight="1" x14ac:dyDescent="0.2">
      <c r="A119" s="60">
        <v>6</v>
      </c>
      <c r="B119" s="60" t="s">
        <v>92</v>
      </c>
      <c r="C119" s="60" t="s">
        <v>93</v>
      </c>
      <c r="D119" s="61">
        <v>33</v>
      </c>
      <c r="E119" s="61">
        <v>3</v>
      </c>
      <c r="F119" s="61">
        <v>3</v>
      </c>
      <c r="G119" s="61">
        <v>9</v>
      </c>
      <c r="H119" s="61">
        <v>4</v>
      </c>
      <c r="I119" s="61">
        <v>7</v>
      </c>
      <c r="J119" s="61">
        <v>3</v>
      </c>
      <c r="K119" s="61">
        <v>1</v>
      </c>
      <c r="L119" s="61">
        <v>3</v>
      </c>
      <c r="M119" s="61"/>
      <c r="N119" s="61"/>
      <c r="O119" s="61"/>
      <c r="P119" s="56"/>
      <c r="Q119" s="48"/>
      <c r="R119" s="82"/>
    </row>
    <row r="120" spans="1:20" ht="22" customHeight="1" x14ac:dyDescent="0.2">
      <c r="A120" s="60">
        <v>7</v>
      </c>
      <c r="B120" s="60" t="s">
        <v>94</v>
      </c>
      <c r="C120" s="60" t="s">
        <v>95</v>
      </c>
      <c r="D120" s="61">
        <v>33</v>
      </c>
      <c r="E120" s="61">
        <v>3</v>
      </c>
      <c r="F120" s="61">
        <v>11</v>
      </c>
      <c r="G120" s="61">
        <v>6</v>
      </c>
      <c r="H120" s="61">
        <v>2</v>
      </c>
      <c r="I120" s="61">
        <v>3</v>
      </c>
      <c r="J120" s="61">
        <v>0</v>
      </c>
      <c r="K120" s="61">
        <v>2</v>
      </c>
      <c r="L120" s="61">
        <v>6</v>
      </c>
      <c r="M120" s="61"/>
      <c r="N120" s="61"/>
      <c r="O120" s="61"/>
      <c r="P120" s="56"/>
      <c r="Q120" s="48"/>
      <c r="R120" s="82"/>
    </row>
    <row r="121" spans="1:20" ht="22" customHeight="1" x14ac:dyDescent="0.2">
      <c r="A121" s="60">
        <v>8</v>
      </c>
      <c r="B121" s="60" t="s">
        <v>96</v>
      </c>
      <c r="C121" s="60" t="s">
        <v>97</v>
      </c>
      <c r="D121" s="61">
        <v>33</v>
      </c>
      <c r="E121" s="61">
        <v>8</v>
      </c>
      <c r="F121" s="61">
        <v>5</v>
      </c>
      <c r="G121" s="61">
        <v>4</v>
      </c>
      <c r="H121" s="61">
        <v>4</v>
      </c>
      <c r="I121" s="61">
        <v>3</v>
      </c>
      <c r="J121" s="61">
        <v>5</v>
      </c>
      <c r="K121" s="61">
        <v>3</v>
      </c>
      <c r="L121" s="61">
        <v>1</v>
      </c>
      <c r="M121" s="61"/>
      <c r="N121" s="61"/>
      <c r="O121" s="61"/>
      <c r="P121" s="56"/>
      <c r="Q121" s="48"/>
      <c r="R121" s="82"/>
    </row>
    <row r="122" spans="1:20" ht="22" customHeight="1" x14ac:dyDescent="0.35">
      <c r="A122" s="60">
        <v>9</v>
      </c>
      <c r="B122" s="63" t="s">
        <v>98</v>
      </c>
      <c r="C122" s="63" t="s">
        <v>99</v>
      </c>
      <c r="D122" s="64">
        <v>33</v>
      </c>
      <c r="E122" s="64">
        <v>4</v>
      </c>
      <c r="F122" s="64">
        <v>3</v>
      </c>
      <c r="G122" s="64">
        <v>2</v>
      </c>
      <c r="H122" s="64">
        <v>2</v>
      </c>
      <c r="I122" s="64">
        <v>4</v>
      </c>
      <c r="J122" s="64">
        <v>5</v>
      </c>
      <c r="K122" s="64">
        <v>3</v>
      </c>
      <c r="L122" s="64">
        <v>0</v>
      </c>
      <c r="M122" s="64">
        <v>4</v>
      </c>
      <c r="N122" s="64">
        <v>6</v>
      </c>
      <c r="O122" s="61"/>
      <c r="P122" s="56"/>
      <c r="Q122" s="48"/>
      <c r="R122" s="82"/>
    </row>
    <row r="123" spans="1:20" ht="22" customHeight="1" x14ac:dyDescent="0.35">
      <c r="A123" s="60">
        <v>10</v>
      </c>
      <c r="B123" s="65" t="s">
        <v>100</v>
      </c>
      <c r="C123" s="65" t="s">
        <v>101</v>
      </c>
      <c r="D123" s="64">
        <v>33</v>
      </c>
      <c r="E123" s="66">
        <v>3</v>
      </c>
      <c r="F123" s="66">
        <v>5</v>
      </c>
      <c r="G123" s="66">
        <v>8</v>
      </c>
      <c r="H123" s="66">
        <v>6</v>
      </c>
      <c r="I123" s="66">
        <v>4</v>
      </c>
      <c r="J123" s="64">
        <v>3</v>
      </c>
      <c r="K123" s="64">
        <v>2</v>
      </c>
      <c r="L123" s="64">
        <v>1</v>
      </c>
      <c r="M123" s="64">
        <v>1</v>
      </c>
      <c r="N123" s="64"/>
      <c r="O123" s="61"/>
      <c r="P123" s="56"/>
      <c r="Q123" s="48"/>
      <c r="R123" s="82"/>
    </row>
    <row r="124" spans="1:20" ht="22" customHeight="1" x14ac:dyDescent="0.35">
      <c r="A124" s="60">
        <v>11</v>
      </c>
      <c r="B124" s="65" t="s">
        <v>102</v>
      </c>
      <c r="C124" s="65" t="s">
        <v>103</v>
      </c>
      <c r="D124" s="64">
        <v>33</v>
      </c>
      <c r="E124" s="66">
        <v>3</v>
      </c>
      <c r="F124" s="66">
        <v>3</v>
      </c>
      <c r="G124" s="66">
        <v>3</v>
      </c>
      <c r="H124" s="66">
        <v>5</v>
      </c>
      <c r="I124" s="66">
        <v>13</v>
      </c>
      <c r="J124" s="66">
        <v>1</v>
      </c>
      <c r="K124" s="66">
        <v>4</v>
      </c>
      <c r="L124" s="66">
        <v>1</v>
      </c>
      <c r="M124" s="66"/>
      <c r="N124" s="66"/>
      <c r="O124" s="61"/>
      <c r="P124" s="56"/>
      <c r="Q124" s="48"/>
      <c r="R124" s="82"/>
    </row>
    <row r="125" spans="1:20" ht="22" customHeight="1" x14ac:dyDescent="0.35">
      <c r="A125" s="60">
        <v>12</v>
      </c>
      <c r="B125" s="65" t="s">
        <v>104</v>
      </c>
      <c r="C125" s="65" t="s">
        <v>105</v>
      </c>
      <c r="D125" s="64">
        <v>33</v>
      </c>
      <c r="E125" s="66">
        <v>7</v>
      </c>
      <c r="F125" s="66">
        <v>12</v>
      </c>
      <c r="G125" s="66">
        <v>4</v>
      </c>
      <c r="H125" s="66">
        <v>3</v>
      </c>
      <c r="I125" s="66">
        <v>2</v>
      </c>
      <c r="J125" s="66">
        <v>1</v>
      </c>
      <c r="K125" s="66">
        <v>1</v>
      </c>
      <c r="L125" s="66">
        <v>3</v>
      </c>
      <c r="M125" s="66"/>
      <c r="N125" s="66"/>
      <c r="O125" s="61"/>
      <c r="P125" s="56"/>
      <c r="Q125" s="48"/>
      <c r="R125" s="82"/>
    </row>
    <row r="126" spans="1:20" ht="22" customHeight="1" x14ac:dyDescent="0.2">
      <c r="A126" s="60">
        <v>13</v>
      </c>
      <c r="B126" s="67" t="s">
        <v>106</v>
      </c>
      <c r="C126" s="60" t="s">
        <v>107</v>
      </c>
      <c r="D126" s="68">
        <v>46</v>
      </c>
      <c r="E126" s="68">
        <v>8</v>
      </c>
      <c r="F126" s="68">
        <v>11</v>
      </c>
      <c r="G126" s="68">
        <v>13</v>
      </c>
      <c r="H126" s="68">
        <v>8</v>
      </c>
      <c r="I126" s="68">
        <v>3</v>
      </c>
      <c r="J126" s="68">
        <v>1</v>
      </c>
      <c r="K126" s="68">
        <v>2</v>
      </c>
      <c r="L126" s="68"/>
      <c r="M126" s="68"/>
      <c r="N126" s="68"/>
      <c r="O126" s="61"/>
      <c r="P126" s="56"/>
      <c r="Q126" s="48"/>
      <c r="R126" s="82"/>
    </row>
    <row r="127" spans="1:20" ht="22" customHeight="1" x14ac:dyDescent="0.2">
      <c r="A127" s="60">
        <v>14</v>
      </c>
      <c r="B127" s="67" t="s">
        <v>108</v>
      </c>
      <c r="C127" s="60" t="s">
        <v>109</v>
      </c>
      <c r="D127" s="68">
        <v>42</v>
      </c>
      <c r="E127" s="68">
        <v>3</v>
      </c>
      <c r="F127" s="68">
        <v>8</v>
      </c>
      <c r="G127" s="68">
        <v>8</v>
      </c>
      <c r="H127" s="68">
        <v>9</v>
      </c>
      <c r="I127" s="68">
        <v>5</v>
      </c>
      <c r="J127" s="68">
        <v>6</v>
      </c>
      <c r="K127" s="68">
        <v>2</v>
      </c>
      <c r="L127" s="68">
        <v>1</v>
      </c>
      <c r="M127" s="68"/>
      <c r="N127" s="68"/>
      <c r="O127" s="61"/>
      <c r="P127" s="56"/>
      <c r="Q127" s="48"/>
      <c r="R127" s="82"/>
    </row>
    <row r="128" spans="1:20" ht="22" customHeight="1" x14ac:dyDescent="0.2">
      <c r="A128" s="60">
        <v>15</v>
      </c>
      <c r="B128" s="67" t="s">
        <v>110</v>
      </c>
      <c r="C128" s="60" t="s">
        <v>111</v>
      </c>
      <c r="D128" s="68">
        <v>42</v>
      </c>
      <c r="E128" s="68">
        <v>9</v>
      </c>
      <c r="F128" s="68">
        <v>9</v>
      </c>
      <c r="G128" s="68">
        <v>14</v>
      </c>
      <c r="H128" s="68">
        <v>7</v>
      </c>
      <c r="I128" s="68">
        <v>2</v>
      </c>
      <c r="J128" s="68">
        <v>0</v>
      </c>
      <c r="K128" s="68">
        <v>1</v>
      </c>
      <c r="L128" s="68"/>
      <c r="M128" s="68"/>
      <c r="N128" s="68"/>
      <c r="O128" s="61"/>
      <c r="P128" s="56"/>
      <c r="Q128" s="48"/>
      <c r="R128" s="82"/>
    </row>
    <row r="129" spans="1:18" ht="22" customHeight="1" x14ac:dyDescent="0.2">
      <c r="A129" s="60">
        <v>16</v>
      </c>
      <c r="B129" s="67" t="s">
        <v>112</v>
      </c>
      <c r="C129" s="60" t="s">
        <v>44</v>
      </c>
      <c r="D129" s="68">
        <v>42</v>
      </c>
      <c r="E129" s="68">
        <v>3</v>
      </c>
      <c r="F129" s="68">
        <v>5</v>
      </c>
      <c r="G129" s="68">
        <v>9</v>
      </c>
      <c r="H129" s="68">
        <v>9</v>
      </c>
      <c r="I129" s="68">
        <v>8</v>
      </c>
      <c r="J129" s="68">
        <v>7</v>
      </c>
      <c r="K129" s="68">
        <v>1</v>
      </c>
      <c r="L129" s="68"/>
      <c r="M129" s="68"/>
      <c r="N129" s="68"/>
      <c r="O129" s="61"/>
      <c r="P129" s="56"/>
      <c r="Q129" s="48"/>
      <c r="R129" s="82"/>
    </row>
    <row r="130" spans="1:18" ht="22" customHeight="1" x14ac:dyDescent="0.2">
      <c r="A130" s="60">
        <v>17</v>
      </c>
      <c r="B130" s="67" t="s">
        <v>113</v>
      </c>
      <c r="C130" s="60" t="s">
        <v>114</v>
      </c>
      <c r="D130" s="68">
        <v>52</v>
      </c>
      <c r="E130" s="68">
        <v>37</v>
      </c>
      <c r="F130" s="68">
        <v>8</v>
      </c>
      <c r="G130" s="68">
        <v>3</v>
      </c>
      <c r="H130" s="68">
        <v>4</v>
      </c>
      <c r="I130" s="68"/>
      <c r="J130" s="68"/>
      <c r="K130" s="68"/>
      <c r="L130" s="68"/>
      <c r="M130" s="68"/>
      <c r="N130" s="68"/>
      <c r="O130" s="61"/>
      <c r="P130" s="56"/>
      <c r="Q130" s="48"/>
      <c r="R130" s="82"/>
    </row>
    <row r="131" spans="1:18" ht="22" customHeight="1" x14ac:dyDescent="0.2">
      <c r="A131" s="60">
        <v>18</v>
      </c>
      <c r="B131" s="67" t="s">
        <v>115</v>
      </c>
      <c r="C131" s="60" t="s">
        <v>116</v>
      </c>
      <c r="D131" s="68">
        <v>51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51</v>
      </c>
      <c r="O131" s="61"/>
      <c r="P131" s="56"/>
      <c r="Q131" s="48"/>
      <c r="R131" s="82"/>
    </row>
    <row r="132" spans="1:18" ht="22" customHeight="1" x14ac:dyDescent="0.2">
      <c r="A132" s="60">
        <v>19</v>
      </c>
      <c r="B132" s="67" t="s">
        <v>117</v>
      </c>
      <c r="C132" s="60" t="s">
        <v>118</v>
      </c>
      <c r="D132" s="68">
        <v>17</v>
      </c>
      <c r="E132" s="68">
        <v>3</v>
      </c>
      <c r="F132" s="68">
        <v>3</v>
      </c>
      <c r="G132" s="68">
        <v>2</v>
      </c>
      <c r="H132" s="68">
        <v>3</v>
      </c>
      <c r="I132" s="68">
        <v>1</v>
      </c>
      <c r="J132" s="68">
        <v>0</v>
      </c>
      <c r="K132" s="68">
        <v>2</v>
      </c>
      <c r="L132" s="68">
        <v>2</v>
      </c>
      <c r="M132" s="68">
        <v>0</v>
      </c>
      <c r="N132" s="68">
        <v>1</v>
      </c>
      <c r="O132" s="61"/>
      <c r="P132" s="56"/>
      <c r="Q132" s="48"/>
      <c r="R132" s="82"/>
    </row>
    <row r="133" spans="1:18" ht="22" customHeight="1" x14ac:dyDescent="0.2">
      <c r="A133" s="60"/>
      <c r="B133" s="60"/>
      <c r="C133" s="6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56"/>
      <c r="Q133" s="48"/>
      <c r="R133" s="82"/>
    </row>
    <row r="134" spans="1:18" ht="22" customHeight="1" x14ac:dyDescent="0.2">
      <c r="A134" s="60"/>
      <c r="B134" s="60"/>
      <c r="C134" s="6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56"/>
      <c r="Q134" s="48"/>
      <c r="R134" s="82"/>
    </row>
    <row r="135" spans="1:18" ht="22" customHeight="1" x14ac:dyDescent="0.2">
      <c r="A135" s="60"/>
      <c r="B135" s="76"/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8"/>
      <c r="Q135" s="48"/>
      <c r="R135" s="82"/>
    </row>
    <row r="136" spans="1:18" ht="22" customHeight="1" x14ac:dyDescent="0.2">
      <c r="A136" s="70"/>
      <c r="B136" s="60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74"/>
      <c r="R136" s="82"/>
    </row>
    <row r="137" spans="1:18" ht="22" customHeight="1" x14ac:dyDescent="0.2">
      <c r="A137" s="50"/>
      <c r="B137" s="60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74"/>
      <c r="R137" s="82"/>
    </row>
    <row r="138" spans="1:18" ht="22" customHeight="1" x14ac:dyDescent="0.2">
      <c r="A138" s="71"/>
      <c r="B138" s="60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74"/>
      <c r="R138" s="82"/>
    </row>
    <row r="139" spans="1:18" ht="22" customHeight="1" x14ac:dyDescent="0.2">
      <c r="A139" s="72"/>
      <c r="B139" s="7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74"/>
      <c r="R139" s="82"/>
    </row>
    <row r="140" spans="1:18" ht="22" customHeight="1" x14ac:dyDescent="0.2">
      <c r="A140" s="50"/>
      <c r="B140" s="60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74"/>
      <c r="R140" s="82"/>
    </row>
    <row r="141" spans="1:18" ht="22" customHeight="1" x14ac:dyDescent="0.2">
      <c r="A141" s="50"/>
      <c r="B141" s="60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74"/>
      <c r="R141" s="82"/>
    </row>
    <row r="142" spans="1:18" ht="22" customHeight="1" x14ac:dyDescent="0.2">
      <c r="A142" s="50"/>
      <c r="B142" s="60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74"/>
      <c r="R142" s="82"/>
    </row>
    <row r="143" spans="1:18" ht="22" customHeight="1" x14ac:dyDescent="0.2">
      <c r="A143" s="50"/>
      <c r="B143" s="60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74"/>
      <c r="R143" s="82"/>
    </row>
    <row r="144" spans="1:18" ht="22" customHeight="1" x14ac:dyDescent="0.2">
      <c r="A144" s="50"/>
      <c r="B144" s="60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74"/>
      <c r="R144" s="82"/>
    </row>
    <row r="145" spans="1:18" ht="22" customHeight="1" x14ac:dyDescent="0.2">
      <c r="A145" s="50"/>
      <c r="B145" s="60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74"/>
      <c r="R145" s="82"/>
    </row>
    <row r="146" spans="1:18" ht="22" customHeight="1" x14ac:dyDescent="0.2">
      <c r="A146" s="50"/>
      <c r="B146" s="60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74"/>
      <c r="R146" s="82"/>
    </row>
    <row r="147" spans="1:18" ht="22" customHeight="1" x14ac:dyDescent="0.2">
      <c r="A147" s="50"/>
      <c r="B147" s="60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74"/>
      <c r="R147" s="82"/>
    </row>
    <row r="148" spans="1:18" ht="22" customHeight="1" x14ac:dyDescent="0.2">
      <c r="A148" s="73">
        <v>35</v>
      </c>
      <c r="B148" s="60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75"/>
      <c r="R148" s="82"/>
    </row>
    <row r="149" spans="1:18" ht="22" customHeight="1" x14ac:dyDescent="0.2">
      <c r="A149" s="11"/>
      <c r="B149" s="11"/>
      <c r="C149" s="49" t="s">
        <v>28</v>
      </c>
      <c r="D149" s="11">
        <f t="shared" ref="D149:Q149" si="41">SUM(D114:D148)</f>
        <v>724</v>
      </c>
      <c r="E149" s="11">
        <f t="shared" si="41"/>
        <v>123</v>
      </c>
      <c r="F149" s="11">
        <f t="shared" si="41"/>
        <v>119</v>
      </c>
      <c r="G149" s="11">
        <f t="shared" si="41"/>
        <v>127</v>
      </c>
      <c r="H149" s="11">
        <f t="shared" si="41"/>
        <v>116</v>
      </c>
      <c r="I149" s="11">
        <f t="shared" si="41"/>
        <v>78</v>
      </c>
      <c r="J149" s="11">
        <f t="shared" si="41"/>
        <v>38</v>
      </c>
      <c r="K149" s="11">
        <f t="shared" si="41"/>
        <v>28</v>
      </c>
      <c r="L149" s="11">
        <f t="shared" si="41"/>
        <v>26</v>
      </c>
      <c r="M149" s="11">
        <f t="shared" si="41"/>
        <v>5</v>
      </c>
      <c r="N149" s="11">
        <f t="shared" si="41"/>
        <v>60</v>
      </c>
      <c r="O149" s="11">
        <f t="shared" si="41"/>
        <v>0</v>
      </c>
      <c r="P149" s="11">
        <f t="shared" si="41"/>
        <v>0</v>
      </c>
      <c r="Q149" s="11">
        <f t="shared" si="41"/>
        <v>0</v>
      </c>
    </row>
    <row r="151" spans="1:18" ht="42.75" customHeight="1" x14ac:dyDescent="0.2"/>
  </sheetData>
  <mergeCells count="19">
    <mergeCell ref="A112:A113"/>
    <mergeCell ref="B112:B113"/>
    <mergeCell ref="C112:C113"/>
    <mergeCell ref="D112:D113"/>
    <mergeCell ref="E112:Q112"/>
    <mergeCell ref="R3:R4"/>
    <mergeCell ref="A40:D40"/>
    <mergeCell ref="A41:Q41"/>
    <mergeCell ref="B102:Q105"/>
    <mergeCell ref="A110:R110"/>
    <mergeCell ref="A111:Q111"/>
    <mergeCell ref="A1:Q1"/>
    <mergeCell ref="C2:I2"/>
    <mergeCell ref="N2:Q2"/>
    <mergeCell ref="A3:A4"/>
    <mergeCell ref="B3:B4"/>
    <mergeCell ref="C3:C4"/>
    <mergeCell ref="D3:D4"/>
    <mergeCell ref="E3:Q3"/>
  </mergeCells>
  <printOptions horizontalCentered="1"/>
  <pageMargins left="0.2" right="0.2" top="0.2" bottom="0.2" header="0.05" footer="0.3"/>
  <pageSetup paperSize="9" scale="92" orientation="portrait" r:id="rId1"/>
  <rowBreaks count="1" manualBreakCount="1">
    <brk id="55" max="16383" man="1"/>
  </rowBreaks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1"/>
  <sheetViews>
    <sheetView tabSelected="1" view="pageBreakPreview" topLeftCell="A12" zoomScale="115" zoomScaleNormal="130" zoomScaleSheetLayoutView="115" workbookViewId="0">
      <selection activeCell="N135" sqref="N135"/>
    </sheetView>
  </sheetViews>
  <sheetFormatPr baseColWidth="10" defaultColWidth="9.1640625" defaultRowHeight="23" x14ac:dyDescent="0.2"/>
  <cols>
    <col min="1" max="1" width="3.1640625" style="2" customWidth="1"/>
    <col min="2" max="2" width="8.6640625" style="2" customWidth="1"/>
    <col min="3" max="3" width="25.1640625" style="2" customWidth="1"/>
    <col min="4" max="4" width="4.6640625" style="2" customWidth="1"/>
    <col min="5" max="17" width="4.1640625" style="2" customWidth="1"/>
    <col min="18" max="18" width="6.1640625" style="2" customWidth="1"/>
    <col min="19" max="24" width="5.83203125" style="2" customWidth="1"/>
    <col min="25" max="27" width="9.1640625" style="2"/>
    <col min="28" max="28" width="16.5" style="2" customWidth="1"/>
    <col min="29" max="16384" width="9.1640625" style="2"/>
  </cols>
  <sheetData>
    <row r="1" spans="1:18" s="1" customFormat="1" ht="21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21"/>
    </row>
    <row r="2" spans="1:18" s="8" customFormat="1" ht="21.75" customHeight="1" x14ac:dyDescent="0.2">
      <c r="B2" s="8" t="s">
        <v>1</v>
      </c>
      <c r="C2" s="86" t="s">
        <v>77</v>
      </c>
      <c r="D2" s="86"/>
      <c r="E2" s="86"/>
      <c r="F2" s="86"/>
      <c r="G2" s="86"/>
      <c r="H2" s="86"/>
      <c r="I2" s="86"/>
      <c r="J2" s="8" t="s">
        <v>78</v>
      </c>
      <c r="N2" s="86"/>
      <c r="O2" s="86"/>
      <c r="P2" s="86"/>
      <c r="Q2" s="86"/>
      <c r="R2" s="20"/>
    </row>
    <row r="3" spans="1:18" s="11" customFormat="1" ht="21" customHeight="1" x14ac:dyDescent="0.2">
      <c r="A3" s="87" t="s">
        <v>17</v>
      </c>
      <c r="B3" s="89" t="s">
        <v>2</v>
      </c>
      <c r="C3" s="89" t="s">
        <v>3</v>
      </c>
      <c r="D3" s="91" t="s">
        <v>11</v>
      </c>
      <c r="E3" s="89" t="s">
        <v>12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3"/>
      <c r="R3" s="94" t="s">
        <v>29</v>
      </c>
    </row>
    <row r="4" spans="1:18" s="11" customFormat="1" ht="21" customHeight="1" x14ac:dyDescent="0.35">
      <c r="A4" s="88"/>
      <c r="B4" s="90"/>
      <c r="C4" s="90"/>
      <c r="D4" s="92"/>
      <c r="E4" s="15" t="s">
        <v>4</v>
      </c>
      <c r="F4" s="15" t="s">
        <v>25</v>
      </c>
      <c r="G4" s="15" t="s">
        <v>5</v>
      </c>
      <c r="H4" s="15" t="s">
        <v>26</v>
      </c>
      <c r="I4" s="15" t="s">
        <v>6</v>
      </c>
      <c r="J4" s="15" t="s">
        <v>27</v>
      </c>
      <c r="K4" s="15" t="s">
        <v>7</v>
      </c>
      <c r="L4" s="15" t="s">
        <v>8</v>
      </c>
      <c r="M4" s="15" t="s">
        <v>10</v>
      </c>
      <c r="N4" s="15" t="s">
        <v>9</v>
      </c>
      <c r="O4" s="15" t="s">
        <v>14</v>
      </c>
      <c r="P4" s="15" t="s">
        <v>15</v>
      </c>
      <c r="Q4" s="16" t="s">
        <v>16</v>
      </c>
      <c r="R4" s="95"/>
    </row>
    <row r="5" spans="1:18" s="11" customFormat="1" ht="21" customHeight="1" x14ac:dyDescent="0.2">
      <c r="A5" s="9">
        <v>1</v>
      </c>
      <c r="B5" s="25" t="str">
        <f>B114</f>
        <v xml:space="preserve">08-100-001 </v>
      </c>
      <c r="C5" s="26" t="str">
        <f>C114</f>
        <v xml:space="preserve">เทคโนโลยีดิจิทัล </v>
      </c>
      <c r="D5" s="10">
        <f>D114</f>
        <v>45</v>
      </c>
      <c r="E5" s="34">
        <f>(E114*100)/$D$114</f>
        <v>8.8888888888888893</v>
      </c>
      <c r="F5" s="34">
        <f>(F114*100)/$D$114</f>
        <v>13.333333333333334</v>
      </c>
      <c r="G5" s="34">
        <f t="shared" ref="G5:Q5" si="0">(G114*100)/$D$114</f>
        <v>17.777777777777779</v>
      </c>
      <c r="H5" s="34">
        <f t="shared" si="0"/>
        <v>20</v>
      </c>
      <c r="I5" s="34">
        <f t="shared" si="0"/>
        <v>17.777777777777779</v>
      </c>
      <c r="J5" s="34">
        <f t="shared" si="0"/>
        <v>13.333333333333334</v>
      </c>
      <c r="K5" s="34">
        <f t="shared" si="0"/>
        <v>8.8888888888888893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7">
        <f t="shared" si="0"/>
        <v>0</v>
      </c>
      <c r="R5" s="40">
        <f>(E5*4+F5*3.5+G5*3+H5*2.5+I5*2+J5*1.5+K5*1+L5*0)/SUM(E5:L5)</f>
        <v>2.5000000000000004</v>
      </c>
    </row>
    <row r="6" spans="1:18" s="11" customFormat="1" ht="21" customHeight="1" x14ac:dyDescent="0.2">
      <c r="A6" s="12">
        <v>2</v>
      </c>
      <c r="B6" s="27" t="str">
        <f t="shared" ref="B6" si="1">B115</f>
        <v>08-141-103</v>
      </c>
      <c r="C6" s="28" t="str">
        <f t="shared" ref="C6:D6" si="2">C115</f>
        <v xml:space="preserve">การเขียนโปรแกรมคอมพิวเตอร์เบื้องต้น </v>
      </c>
      <c r="D6" s="13">
        <f t="shared" si="2"/>
        <v>43</v>
      </c>
      <c r="E6" s="35">
        <f>(E115*100)/$D$115</f>
        <v>11.627906976744185</v>
      </c>
      <c r="F6" s="35">
        <f t="shared" ref="F6:Q6" si="3">(F115*100)/$D$115</f>
        <v>18.604651162790699</v>
      </c>
      <c r="G6" s="35">
        <f t="shared" si="3"/>
        <v>23.255813953488371</v>
      </c>
      <c r="H6" s="35">
        <f t="shared" si="3"/>
        <v>13.953488372093023</v>
      </c>
      <c r="I6" s="35">
        <f t="shared" si="3"/>
        <v>11.627906976744185</v>
      </c>
      <c r="J6" s="35">
        <f>(J115*100)/$D$115</f>
        <v>13.953488372093023</v>
      </c>
      <c r="K6" s="35">
        <f t="shared" si="3"/>
        <v>2.3255813953488373</v>
      </c>
      <c r="L6" s="35">
        <f t="shared" si="3"/>
        <v>2.3255813953488373</v>
      </c>
      <c r="M6" s="35">
        <f t="shared" si="3"/>
        <v>0</v>
      </c>
      <c r="N6" s="35">
        <f t="shared" si="3"/>
        <v>2.3255813953488373</v>
      </c>
      <c r="O6" s="35">
        <f t="shared" si="3"/>
        <v>0</v>
      </c>
      <c r="P6" s="35">
        <f t="shared" si="3"/>
        <v>0</v>
      </c>
      <c r="Q6" s="38">
        <f t="shared" si="3"/>
        <v>0</v>
      </c>
      <c r="R6" s="41">
        <f>(E6*4+F6*3.5+G6*3+H6*2.5+I6*2+J6*1.5+K6*1+L6*0)/SUM(E6:L6)</f>
        <v>2.6904761904761907</v>
      </c>
    </row>
    <row r="7" spans="1:18" s="11" customFormat="1" ht="21" customHeight="1" x14ac:dyDescent="0.2">
      <c r="A7" s="12">
        <v>3</v>
      </c>
      <c r="B7" s="27" t="str">
        <f>B116</f>
        <v>08-100-009</v>
      </c>
      <c r="C7" s="28" t="str">
        <f>C116</f>
        <v>การผลิตสื่อเสียงเพื่อการสื่อสาร</v>
      </c>
      <c r="D7" s="13">
        <f>D116</f>
        <v>43</v>
      </c>
      <c r="E7" s="35">
        <f>(E116*100)/$D$116</f>
        <v>11.627906976744185</v>
      </c>
      <c r="F7" s="35">
        <f t="shared" ref="F7:Q7" si="4">(F116*100)/$D$116</f>
        <v>13.953488372093023</v>
      </c>
      <c r="G7" s="35">
        <f t="shared" si="4"/>
        <v>16.279069767441861</v>
      </c>
      <c r="H7" s="35">
        <f t="shared" si="4"/>
        <v>11.627906976744185</v>
      </c>
      <c r="I7" s="35">
        <f t="shared" si="4"/>
        <v>4.6511627906976747</v>
      </c>
      <c r="J7" s="35">
        <f t="shared" si="4"/>
        <v>6.9767441860465116</v>
      </c>
      <c r="K7" s="35">
        <f t="shared" si="4"/>
        <v>11.627906976744185</v>
      </c>
      <c r="L7" s="35">
        <f>(L116*100)/$D$116</f>
        <v>13.953488372093023</v>
      </c>
      <c r="M7" s="35">
        <f t="shared" si="4"/>
        <v>0</v>
      </c>
      <c r="N7" s="35">
        <f t="shared" si="4"/>
        <v>9.3023255813953494</v>
      </c>
      <c r="O7" s="35">
        <f t="shared" si="4"/>
        <v>0</v>
      </c>
      <c r="P7" s="35">
        <f t="shared" si="4"/>
        <v>0</v>
      </c>
      <c r="Q7" s="38">
        <f t="shared" si="4"/>
        <v>0</v>
      </c>
      <c r="R7" s="41">
        <f t="shared" ref="R7:R40" si="5">(E7*4+F7*3.5+G7*3+H7*2.5+I7*2+J7*1.5+K7*1+L7*0)/SUM(E7:L7)</f>
        <v>2.2564102564102564</v>
      </c>
    </row>
    <row r="8" spans="1:18" s="11" customFormat="1" ht="21" customHeight="1" x14ac:dyDescent="0.2">
      <c r="A8" s="12">
        <v>4</v>
      </c>
      <c r="B8" s="27" t="str">
        <f t="shared" ref="B8" si="6">B117</f>
        <v>08-100-010</v>
      </c>
      <c r="C8" s="28" t="str">
        <f t="shared" ref="C8:D8" si="7">C117</f>
        <v>ปฏิบัติการผลิตสื่อเสียงเพื่อการสื่อสาร</v>
      </c>
      <c r="D8" s="13">
        <f t="shared" si="7"/>
        <v>43</v>
      </c>
      <c r="E8" s="35">
        <f>(E117*100)/$D$117</f>
        <v>18.604651162790699</v>
      </c>
      <c r="F8" s="35">
        <f t="shared" ref="F8:Q8" si="8">(F117*100)/$D$117</f>
        <v>27.906976744186046</v>
      </c>
      <c r="G8" s="35">
        <f t="shared" si="8"/>
        <v>25.581395348837209</v>
      </c>
      <c r="H8" s="35">
        <f t="shared" si="8"/>
        <v>2.3255813953488373</v>
      </c>
      <c r="I8" s="35">
        <f t="shared" si="8"/>
        <v>0</v>
      </c>
      <c r="J8" s="35">
        <f t="shared" si="8"/>
        <v>6.9767441860465116</v>
      </c>
      <c r="K8" s="35">
        <f t="shared" si="8"/>
        <v>2.3255813953488373</v>
      </c>
      <c r="L8" s="35">
        <f t="shared" si="8"/>
        <v>0</v>
      </c>
      <c r="M8" s="35">
        <f t="shared" si="8"/>
        <v>0</v>
      </c>
      <c r="N8" s="35">
        <f t="shared" si="8"/>
        <v>16.279069767441861</v>
      </c>
      <c r="O8" s="35">
        <f t="shared" si="8"/>
        <v>0</v>
      </c>
      <c r="P8" s="35">
        <f t="shared" si="8"/>
        <v>0</v>
      </c>
      <c r="Q8" s="38">
        <f t="shared" si="8"/>
        <v>0</v>
      </c>
      <c r="R8" s="41">
        <f t="shared" si="5"/>
        <v>3.1944444444444451</v>
      </c>
    </row>
    <row r="9" spans="1:18" s="11" customFormat="1" ht="21" customHeight="1" x14ac:dyDescent="0.2">
      <c r="A9" s="12">
        <v>5</v>
      </c>
      <c r="B9" s="27" t="str">
        <f t="shared" ref="B9" si="9">B118</f>
        <v>08-888-005</v>
      </c>
      <c r="C9" s="28" t="str">
        <f t="shared" ref="C9:D9" si="10">C118</f>
        <v>ปฎิบัติการถ่ายภาพเพื่อการสื่อสาร</v>
      </c>
      <c r="D9" s="13">
        <f t="shared" si="10"/>
        <v>43</v>
      </c>
      <c r="E9" s="35">
        <f>(E118*100)/$D$118</f>
        <v>4.6511627906976747</v>
      </c>
      <c r="F9" s="35">
        <f t="shared" ref="F9:Q9" si="11">(F118*100)/$D$118</f>
        <v>13.953488372093023</v>
      </c>
      <c r="G9" s="35">
        <f t="shared" si="11"/>
        <v>16.279069767441861</v>
      </c>
      <c r="H9" s="35">
        <f t="shared" si="11"/>
        <v>16.279069767441861</v>
      </c>
      <c r="I9" s="35">
        <f t="shared" si="11"/>
        <v>16.279069767441861</v>
      </c>
      <c r="J9" s="35">
        <f t="shared" si="11"/>
        <v>23.255813953488371</v>
      </c>
      <c r="K9" s="35">
        <f t="shared" si="11"/>
        <v>4.6511627906976747</v>
      </c>
      <c r="L9" s="35">
        <f t="shared" si="11"/>
        <v>4.6511627906976747</v>
      </c>
      <c r="M9" s="35">
        <f t="shared" si="11"/>
        <v>0</v>
      </c>
      <c r="N9" s="35">
        <f t="shared" si="11"/>
        <v>0</v>
      </c>
      <c r="O9" s="35">
        <f t="shared" si="11"/>
        <v>0</v>
      </c>
      <c r="P9" s="35">
        <f t="shared" si="11"/>
        <v>0</v>
      </c>
      <c r="Q9" s="38">
        <f t="shared" si="11"/>
        <v>0</v>
      </c>
      <c r="R9" s="41">
        <f t="shared" si="5"/>
        <v>2.2906976744186047</v>
      </c>
    </row>
    <row r="10" spans="1:18" s="11" customFormat="1" ht="21" customHeight="1" x14ac:dyDescent="0.2">
      <c r="A10" s="12">
        <v>6</v>
      </c>
      <c r="B10" s="27" t="str">
        <f t="shared" ref="B10" si="12">B119</f>
        <v>08-144-305</v>
      </c>
      <c r="C10" s="28" t="str">
        <f t="shared" ref="C10:D10" si="13">C119</f>
        <v>การออกแบบภาพการแสดงผลสำหรับสื่อดิจิทัล</v>
      </c>
      <c r="D10" s="13">
        <f t="shared" si="13"/>
        <v>31</v>
      </c>
      <c r="E10" s="35">
        <f>(E119*100)/$D$119</f>
        <v>12.903225806451612</v>
      </c>
      <c r="F10" s="35">
        <f t="shared" ref="F10:Q10" si="14">(F119*100)/$D$119</f>
        <v>16.129032258064516</v>
      </c>
      <c r="G10" s="35">
        <f t="shared" si="14"/>
        <v>45.161290322580648</v>
      </c>
      <c r="H10" s="35">
        <f t="shared" si="14"/>
        <v>25.806451612903224</v>
      </c>
      <c r="I10" s="35">
        <f t="shared" si="14"/>
        <v>0</v>
      </c>
      <c r="J10" s="35">
        <f t="shared" si="14"/>
        <v>0</v>
      </c>
      <c r="K10" s="35">
        <f t="shared" si="14"/>
        <v>0</v>
      </c>
      <c r="L10" s="35">
        <f t="shared" si="14"/>
        <v>0</v>
      </c>
      <c r="M10" s="35">
        <f t="shared" si="14"/>
        <v>0</v>
      </c>
      <c r="N10" s="35">
        <f t="shared" si="14"/>
        <v>0</v>
      </c>
      <c r="O10" s="35">
        <f t="shared" si="14"/>
        <v>0</v>
      </c>
      <c r="P10" s="35">
        <f t="shared" si="14"/>
        <v>0</v>
      </c>
      <c r="Q10" s="38">
        <f t="shared" si="14"/>
        <v>0</v>
      </c>
      <c r="R10" s="41">
        <f t="shared" si="5"/>
        <v>3.0806451612903225</v>
      </c>
    </row>
    <row r="11" spans="1:18" s="11" customFormat="1" ht="21" customHeight="1" x14ac:dyDescent="0.2">
      <c r="A11" s="12">
        <v>7</v>
      </c>
      <c r="B11" s="27" t="str">
        <f t="shared" ref="B11" si="15">B120</f>
        <v xml:space="preserve">08-100-004 </v>
      </c>
      <c r="C11" s="28" t="str">
        <f t="shared" ref="C11:D11" si="16">C120</f>
        <v>อิเล็กทรอนิกส์ทางการผลิตสื่อ 2</v>
      </c>
      <c r="D11" s="13">
        <f t="shared" si="16"/>
        <v>32</v>
      </c>
      <c r="E11" s="35">
        <f>(E120*100)/$D$120</f>
        <v>9.375</v>
      </c>
      <c r="F11" s="35">
        <f t="shared" ref="F11:Q11" si="17">(F120*100)/$D$120</f>
        <v>12.5</v>
      </c>
      <c r="G11" s="35">
        <f t="shared" si="17"/>
        <v>18.75</v>
      </c>
      <c r="H11" s="35">
        <f t="shared" si="17"/>
        <v>21.875</v>
      </c>
      <c r="I11" s="35">
        <f t="shared" si="17"/>
        <v>18.75</v>
      </c>
      <c r="J11" s="35">
        <f t="shared" si="17"/>
        <v>12.5</v>
      </c>
      <c r="K11" s="35">
        <f t="shared" si="17"/>
        <v>6.25</v>
      </c>
      <c r="L11" s="35">
        <f t="shared" si="17"/>
        <v>0</v>
      </c>
      <c r="M11" s="35">
        <f t="shared" si="17"/>
        <v>0</v>
      </c>
      <c r="N11" s="35">
        <f t="shared" si="17"/>
        <v>0</v>
      </c>
      <c r="O11" s="35">
        <f t="shared" si="17"/>
        <v>0</v>
      </c>
      <c r="P11" s="35">
        <f t="shared" si="17"/>
        <v>0</v>
      </c>
      <c r="Q11" s="38">
        <f t="shared" si="17"/>
        <v>0</v>
      </c>
      <c r="R11" s="41">
        <f t="shared" si="5"/>
        <v>2.546875</v>
      </c>
    </row>
    <row r="12" spans="1:18" s="11" customFormat="1" ht="21" customHeight="1" x14ac:dyDescent="0.2">
      <c r="A12" s="12">
        <v>8</v>
      </c>
      <c r="B12" s="27" t="str">
        <f t="shared" ref="B12" si="18">B121</f>
        <v xml:space="preserve">08-100-005 </v>
      </c>
      <c r="C12" s="28" t="str">
        <f t="shared" ref="C12:D12" si="19">C121</f>
        <v>ปฏิบัติอิเล็กทรอนิกส์ทางการผลิตสื่อ 2</v>
      </c>
      <c r="D12" s="13">
        <f t="shared" si="19"/>
        <v>33</v>
      </c>
      <c r="E12" s="35">
        <f>(E121*100)/$D$121</f>
        <v>15.151515151515152</v>
      </c>
      <c r="F12" s="35">
        <f t="shared" ref="F12:Q12" si="20">(F121*100)/$D$121</f>
        <v>21.212121212121211</v>
      </c>
      <c r="G12" s="35">
        <f t="shared" si="20"/>
        <v>24.242424242424242</v>
      </c>
      <c r="H12" s="35">
        <f t="shared" si="20"/>
        <v>21.212121212121211</v>
      </c>
      <c r="I12" s="35">
        <f t="shared" si="20"/>
        <v>15.151515151515152</v>
      </c>
      <c r="J12" s="35">
        <f t="shared" si="20"/>
        <v>0</v>
      </c>
      <c r="K12" s="35">
        <f t="shared" si="20"/>
        <v>0</v>
      </c>
      <c r="L12" s="35">
        <f t="shared" si="20"/>
        <v>0</v>
      </c>
      <c r="M12" s="35">
        <f t="shared" si="20"/>
        <v>0</v>
      </c>
      <c r="N12" s="35">
        <f t="shared" si="20"/>
        <v>3.0303030303030303</v>
      </c>
      <c r="O12" s="35">
        <f t="shared" si="20"/>
        <v>0</v>
      </c>
      <c r="P12" s="35">
        <f t="shared" si="20"/>
        <v>0</v>
      </c>
      <c r="Q12" s="38">
        <f t="shared" si="20"/>
        <v>0</v>
      </c>
      <c r="R12" s="41">
        <f t="shared" si="5"/>
        <v>3.0000000000000004</v>
      </c>
    </row>
    <row r="13" spans="1:18" s="11" customFormat="1" ht="21" customHeight="1" x14ac:dyDescent="0.2">
      <c r="A13" s="12">
        <v>9</v>
      </c>
      <c r="B13" s="27" t="str">
        <f t="shared" ref="B13" si="21">B122</f>
        <v xml:space="preserve">08-141-203 </v>
      </c>
      <c r="C13" s="28" t="str">
        <f t="shared" ref="C13:D13" si="22">C122</f>
        <v>ระบบเครือข่ายในงานแสดงประสบการณ์ดิจิทัล</v>
      </c>
      <c r="D13" s="13">
        <f t="shared" si="22"/>
        <v>31</v>
      </c>
      <c r="E13" s="35">
        <f>(E122*100)/$D$122</f>
        <v>9.67741935483871</v>
      </c>
      <c r="F13" s="35">
        <f t="shared" ref="F13:Q13" si="23">(F122*100)/$D$122</f>
        <v>12.903225806451612</v>
      </c>
      <c r="G13" s="35">
        <f t="shared" si="23"/>
        <v>19.35483870967742</v>
      </c>
      <c r="H13" s="35">
        <f t="shared" si="23"/>
        <v>22.580645161290324</v>
      </c>
      <c r="I13" s="35">
        <f t="shared" si="23"/>
        <v>19.35483870967742</v>
      </c>
      <c r="J13" s="35">
        <f t="shared" si="23"/>
        <v>12.903225806451612</v>
      </c>
      <c r="K13" s="35">
        <f t="shared" si="23"/>
        <v>3.225806451612903</v>
      </c>
      <c r="L13" s="35">
        <f t="shared" si="23"/>
        <v>0</v>
      </c>
      <c r="M13" s="35">
        <f t="shared" si="23"/>
        <v>0</v>
      </c>
      <c r="N13" s="35">
        <f t="shared" si="23"/>
        <v>0</v>
      </c>
      <c r="O13" s="35">
        <f t="shared" si="23"/>
        <v>0</v>
      </c>
      <c r="P13" s="35">
        <f t="shared" si="23"/>
        <v>0</v>
      </c>
      <c r="Q13" s="38">
        <f t="shared" si="23"/>
        <v>0</v>
      </c>
      <c r="R13" s="41">
        <f t="shared" si="5"/>
        <v>2.596774193548387</v>
      </c>
    </row>
    <row r="14" spans="1:18" s="11" customFormat="1" ht="21" customHeight="1" x14ac:dyDescent="0.2">
      <c r="A14" s="12">
        <v>10</v>
      </c>
      <c r="B14" s="27" t="str">
        <f t="shared" ref="B14" si="24">B123</f>
        <v xml:space="preserve">08-100-009 </v>
      </c>
      <c r="C14" s="28" t="str">
        <f t="shared" ref="C14:D14" si="25">C123</f>
        <v xml:space="preserve">การผลิตสื่อเสียงเพื่อการสื่อสาร </v>
      </c>
      <c r="D14" s="13">
        <f t="shared" si="25"/>
        <v>32</v>
      </c>
      <c r="E14" s="35">
        <f>(E123*100)/$D$123</f>
        <v>15.625</v>
      </c>
      <c r="F14" s="35">
        <f t="shared" ref="F14:Q14" si="26">(F123*100)/$D$123</f>
        <v>18.75</v>
      </c>
      <c r="G14" s="35">
        <f t="shared" si="26"/>
        <v>34.375</v>
      </c>
      <c r="H14" s="35">
        <f t="shared" si="26"/>
        <v>31.25</v>
      </c>
      <c r="I14" s="35">
        <f t="shared" si="26"/>
        <v>0</v>
      </c>
      <c r="J14" s="35">
        <f t="shared" si="26"/>
        <v>0</v>
      </c>
      <c r="K14" s="35">
        <f t="shared" si="26"/>
        <v>0</v>
      </c>
      <c r="L14" s="35">
        <f t="shared" si="26"/>
        <v>0</v>
      </c>
      <c r="M14" s="35">
        <f t="shared" si="26"/>
        <v>0</v>
      </c>
      <c r="N14" s="35">
        <f t="shared" si="26"/>
        <v>0</v>
      </c>
      <c r="O14" s="35">
        <f t="shared" si="26"/>
        <v>0</v>
      </c>
      <c r="P14" s="35">
        <f t="shared" si="26"/>
        <v>0</v>
      </c>
      <c r="Q14" s="38">
        <f t="shared" si="26"/>
        <v>0</v>
      </c>
      <c r="R14" s="41">
        <f t="shared" si="5"/>
        <v>3.09375</v>
      </c>
    </row>
    <row r="15" spans="1:18" s="11" customFormat="1" ht="21" customHeight="1" x14ac:dyDescent="0.2">
      <c r="A15" s="12">
        <v>11</v>
      </c>
      <c r="B15" s="27" t="str">
        <f t="shared" ref="B15" si="27">B124</f>
        <v xml:space="preserve">08-100-010 </v>
      </c>
      <c r="C15" s="28" t="str">
        <f t="shared" ref="C15:D15" si="28">C124</f>
        <v xml:space="preserve">ปฏิบัติการผลิตสื่อเสียงเพื่อการสื่อสาร </v>
      </c>
      <c r="D15" s="13">
        <f t="shared" si="28"/>
        <v>32</v>
      </c>
      <c r="E15" s="35">
        <f>(E124*100)/$D$124</f>
        <v>18.75</v>
      </c>
      <c r="F15" s="35">
        <f t="shared" ref="F15:Q15" si="29">(F124*100)/$D$124</f>
        <v>28.125</v>
      </c>
      <c r="G15" s="35">
        <f t="shared" si="29"/>
        <v>34.375</v>
      </c>
      <c r="H15" s="35">
        <f t="shared" si="29"/>
        <v>9.375</v>
      </c>
      <c r="I15" s="35">
        <f t="shared" si="29"/>
        <v>3.125</v>
      </c>
      <c r="J15" s="35">
        <f t="shared" si="29"/>
        <v>3.125</v>
      </c>
      <c r="K15" s="35">
        <f t="shared" si="29"/>
        <v>3.125</v>
      </c>
      <c r="L15" s="35">
        <f t="shared" si="29"/>
        <v>0</v>
      </c>
      <c r="M15" s="35">
        <f t="shared" si="29"/>
        <v>0</v>
      </c>
      <c r="N15" s="35">
        <f t="shared" si="29"/>
        <v>0</v>
      </c>
      <c r="O15" s="35">
        <f t="shared" si="29"/>
        <v>0</v>
      </c>
      <c r="P15" s="35">
        <f t="shared" si="29"/>
        <v>0</v>
      </c>
      <c r="Q15" s="38">
        <f t="shared" si="29"/>
        <v>0</v>
      </c>
      <c r="R15" s="41">
        <f t="shared" si="5"/>
        <v>3.140625</v>
      </c>
    </row>
    <row r="16" spans="1:18" s="11" customFormat="1" ht="21" customHeight="1" x14ac:dyDescent="0.2">
      <c r="A16" s="12">
        <v>12</v>
      </c>
      <c r="B16" s="27" t="str">
        <f t="shared" ref="B16" si="30">B125</f>
        <v xml:space="preserve">08-142-308 </v>
      </c>
      <c r="C16" s="28" t="str">
        <f t="shared" ref="C16:D16" si="31">C125</f>
        <v xml:space="preserve">การสร้างภาพเคลื่อนไหวสามมิติ </v>
      </c>
      <c r="D16" s="13">
        <f t="shared" si="31"/>
        <v>28</v>
      </c>
      <c r="E16" s="35">
        <f>(E125*100)/$D$125</f>
        <v>7.1428571428571432</v>
      </c>
      <c r="F16" s="35">
        <f t="shared" ref="F16:Q16" si="32">(F125*100)/$D$125</f>
        <v>14.285714285714286</v>
      </c>
      <c r="G16" s="35">
        <f t="shared" si="32"/>
        <v>21.428571428571427</v>
      </c>
      <c r="H16" s="35">
        <f t="shared" si="32"/>
        <v>17.857142857142858</v>
      </c>
      <c r="I16" s="35">
        <f t="shared" si="32"/>
        <v>25</v>
      </c>
      <c r="J16" s="35">
        <f t="shared" si="32"/>
        <v>7.1428571428571432</v>
      </c>
      <c r="K16" s="35">
        <f t="shared" si="32"/>
        <v>7.1428571428571432</v>
      </c>
      <c r="L16" s="35">
        <f t="shared" si="32"/>
        <v>0</v>
      </c>
      <c r="M16" s="35">
        <f t="shared" si="32"/>
        <v>0</v>
      </c>
      <c r="N16" s="35">
        <f t="shared" si="32"/>
        <v>0</v>
      </c>
      <c r="O16" s="35">
        <f t="shared" si="32"/>
        <v>0</v>
      </c>
      <c r="P16" s="35">
        <f t="shared" si="32"/>
        <v>0</v>
      </c>
      <c r="Q16" s="38">
        <f t="shared" si="32"/>
        <v>0</v>
      </c>
      <c r="R16" s="41">
        <f t="shared" si="5"/>
        <v>2.5535714285714284</v>
      </c>
    </row>
    <row r="17" spans="1:18" s="11" customFormat="1" ht="21" customHeight="1" x14ac:dyDescent="0.2">
      <c r="A17" s="12">
        <v>13</v>
      </c>
      <c r="B17" s="27" t="str">
        <f t="shared" ref="B17" si="33">B126</f>
        <v>08-141-443</v>
      </c>
      <c r="C17" s="28" t="str">
        <f t="shared" ref="C17:D17" si="34">C126</f>
        <v>เทคโนโลยีอุปกรณ์อัจฉริยะในสื่อแสดง</v>
      </c>
      <c r="D17" s="13">
        <f t="shared" si="34"/>
        <v>31</v>
      </c>
      <c r="E17" s="35">
        <f>(E126*100)/$D$126</f>
        <v>9.67741935483871</v>
      </c>
      <c r="F17" s="35">
        <f t="shared" ref="F17:Q17" si="35">(F126*100)/$D$126</f>
        <v>6.4516129032258061</v>
      </c>
      <c r="G17" s="35">
        <f t="shared" si="35"/>
        <v>22.580645161290324</v>
      </c>
      <c r="H17" s="35">
        <f t="shared" si="35"/>
        <v>19.35483870967742</v>
      </c>
      <c r="I17" s="35">
        <f t="shared" si="35"/>
        <v>19.35483870967742</v>
      </c>
      <c r="J17" s="35">
        <f t="shared" si="35"/>
        <v>22.580645161290324</v>
      </c>
      <c r="K17" s="35">
        <f t="shared" si="35"/>
        <v>0</v>
      </c>
      <c r="L17" s="35">
        <f t="shared" si="35"/>
        <v>0</v>
      </c>
      <c r="M17" s="35">
        <f t="shared" si="35"/>
        <v>0</v>
      </c>
      <c r="N17" s="35">
        <f t="shared" si="35"/>
        <v>0</v>
      </c>
      <c r="O17" s="35">
        <f t="shared" si="35"/>
        <v>0</v>
      </c>
      <c r="P17" s="35">
        <f t="shared" si="35"/>
        <v>0</v>
      </c>
      <c r="Q17" s="38">
        <f t="shared" si="35"/>
        <v>0</v>
      </c>
      <c r="R17" s="41">
        <f t="shared" si="5"/>
        <v>2.5000000000000004</v>
      </c>
    </row>
    <row r="18" spans="1:18" s="11" customFormat="1" ht="21" customHeight="1" x14ac:dyDescent="0.2">
      <c r="A18" s="12">
        <v>14</v>
      </c>
      <c r="B18" s="27" t="str">
        <f t="shared" ref="B18" si="36">B127</f>
        <v xml:space="preserve">08-141-309 </v>
      </c>
      <c r="C18" s="28" t="str">
        <f t="shared" ref="C18:D18" si="37">C127</f>
        <v xml:space="preserve">การวางแผนสื่อดิจิทัล </v>
      </c>
      <c r="D18" s="13">
        <f t="shared" si="37"/>
        <v>42</v>
      </c>
      <c r="E18" s="35">
        <f>(E127*100)/$D$127</f>
        <v>14.285714285714286</v>
      </c>
      <c r="F18" s="35">
        <f t="shared" ref="F18:Q18" si="38">(F127*100)/$D$127</f>
        <v>38.095238095238095</v>
      </c>
      <c r="G18" s="35">
        <f t="shared" si="38"/>
        <v>30.952380952380953</v>
      </c>
      <c r="H18" s="35">
        <f t="shared" si="38"/>
        <v>7.1428571428571432</v>
      </c>
      <c r="I18" s="35">
        <f t="shared" si="38"/>
        <v>7.1428571428571432</v>
      </c>
      <c r="J18" s="35">
        <f t="shared" si="38"/>
        <v>2.3809523809523809</v>
      </c>
      <c r="K18" s="35">
        <f t="shared" si="38"/>
        <v>0</v>
      </c>
      <c r="L18" s="35">
        <f t="shared" si="38"/>
        <v>0</v>
      </c>
      <c r="M18" s="35">
        <f t="shared" si="38"/>
        <v>0</v>
      </c>
      <c r="N18" s="35">
        <f t="shared" si="38"/>
        <v>0</v>
      </c>
      <c r="O18" s="35">
        <f t="shared" si="38"/>
        <v>0</v>
      </c>
      <c r="P18" s="35">
        <f t="shared" si="38"/>
        <v>0</v>
      </c>
      <c r="Q18" s="38">
        <f t="shared" si="38"/>
        <v>0</v>
      </c>
      <c r="R18" s="41">
        <f t="shared" si="5"/>
        <v>3.1904761904761907</v>
      </c>
    </row>
    <row r="19" spans="1:18" s="11" customFormat="1" ht="21" customHeight="1" x14ac:dyDescent="0.2">
      <c r="A19" s="12">
        <v>15</v>
      </c>
      <c r="B19" s="27" t="str">
        <f t="shared" ref="B19" si="39">B128</f>
        <v xml:space="preserve">08-141-310 </v>
      </c>
      <c r="C19" s="28" t="str">
        <f t="shared" ref="C19:D19" si="40">C128</f>
        <v xml:space="preserve">มาตรฐานการจัดการระบบความมั่นคงปลอดภัยในสื่อดิจิทัล </v>
      </c>
      <c r="D19" s="13">
        <f t="shared" si="40"/>
        <v>42</v>
      </c>
      <c r="E19" s="35">
        <f>(E128*100)/$D$128</f>
        <v>7.1428571428571432</v>
      </c>
      <c r="F19" s="35">
        <f t="shared" ref="F19:Q19" si="41">(F128*100)/$D$128</f>
        <v>21.428571428571427</v>
      </c>
      <c r="G19" s="35">
        <f t="shared" si="41"/>
        <v>40.476190476190474</v>
      </c>
      <c r="H19" s="35">
        <f t="shared" si="41"/>
        <v>21.428571428571427</v>
      </c>
      <c r="I19" s="35">
        <f t="shared" si="41"/>
        <v>7.1428571428571432</v>
      </c>
      <c r="J19" s="35">
        <f t="shared" si="41"/>
        <v>2.3809523809523809</v>
      </c>
      <c r="K19" s="35">
        <f t="shared" si="41"/>
        <v>0</v>
      </c>
      <c r="L19" s="35">
        <f t="shared" si="41"/>
        <v>0</v>
      </c>
      <c r="M19" s="35">
        <f t="shared" si="41"/>
        <v>0</v>
      </c>
      <c r="N19" s="35">
        <f t="shared" si="41"/>
        <v>0</v>
      </c>
      <c r="O19" s="35">
        <f t="shared" si="41"/>
        <v>0</v>
      </c>
      <c r="P19" s="35">
        <f t="shared" si="41"/>
        <v>0</v>
      </c>
      <c r="Q19" s="38">
        <f t="shared" si="41"/>
        <v>0</v>
      </c>
      <c r="R19" s="41">
        <f t="shared" si="5"/>
        <v>2.9642857142857144</v>
      </c>
    </row>
    <row r="20" spans="1:18" s="11" customFormat="1" ht="21" customHeight="1" x14ac:dyDescent="0.2">
      <c r="A20" s="12">
        <v>16</v>
      </c>
      <c r="B20" s="27" t="str">
        <f t="shared" ref="B20" si="42">B129</f>
        <v xml:space="preserve">08-141-311 </v>
      </c>
      <c r="C20" s="28" t="str">
        <f t="shared" ref="C20:D20" si="43">C129</f>
        <v xml:space="preserve">การศึกษาเฉพาะทางเทคโนโลยีสื่อดิจิทัล 1 </v>
      </c>
      <c r="D20" s="13">
        <f t="shared" si="43"/>
        <v>43</v>
      </c>
      <c r="E20" s="35">
        <f>(E129*100)/$D$129</f>
        <v>72.093023255813947</v>
      </c>
      <c r="F20" s="35">
        <f t="shared" ref="F20:Q20" si="44">(F129*100)/$D$129</f>
        <v>0</v>
      </c>
      <c r="G20" s="35">
        <f t="shared" si="44"/>
        <v>0</v>
      </c>
      <c r="H20" s="35">
        <f t="shared" si="44"/>
        <v>0</v>
      </c>
      <c r="I20" s="35">
        <f t="shared" si="44"/>
        <v>2.3255813953488373</v>
      </c>
      <c r="J20" s="35">
        <f t="shared" si="44"/>
        <v>0</v>
      </c>
      <c r="K20" s="35">
        <f t="shared" si="44"/>
        <v>0</v>
      </c>
      <c r="L20" s="35">
        <f t="shared" si="44"/>
        <v>0</v>
      </c>
      <c r="M20" s="35">
        <f t="shared" si="44"/>
        <v>0</v>
      </c>
      <c r="N20" s="35">
        <f t="shared" si="44"/>
        <v>25.581395348837209</v>
      </c>
      <c r="O20" s="35">
        <f t="shared" si="44"/>
        <v>0</v>
      </c>
      <c r="P20" s="35">
        <f t="shared" si="44"/>
        <v>0</v>
      </c>
      <c r="Q20" s="38">
        <f t="shared" si="44"/>
        <v>0</v>
      </c>
      <c r="R20" s="41">
        <f t="shared" si="5"/>
        <v>3.9375000000000004</v>
      </c>
    </row>
    <row r="21" spans="1:18" s="11" customFormat="1" ht="21" customHeight="1" x14ac:dyDescent="0.2">
      <c r="A21" s="12">
        <v>17</v>
      </c>
      <c r="B21" s="27" t="str">
        <f t="shared" ref="B21" si="45">B130</f>
        <v xml:space="preserve">08-888-309 </v>
      </c>
      <c r="C21" s="28" t="str">
        <f t="shared" ref="C21:D21" si="46">C130</f>
        <v>การเตรียมความพร้อมฝึกประสบการณ์ 1</v>
      </c>
      <c r="D21" s="13">
        <f t="shared" si="46"/>
        <v>42</v>
      </c>
      <c r="E21" s="35">
        <f>(E130*100)/$D$130</f>
        <v>0</v>
      </c>
      <c r="F21" s="35">
        <f t="shared" ref="F21:Q21" si="47">(F130*100)/$D$130</f>
        <v>0</v>
      </c>
      <c r="G21" s="35">
        <f t="shared" si="47"/>
        <v>0</v>
      </c>
      <c r="H21" s="35">
        <f t="shared" si="47"/>
        <v>0</v>
      </c>
      <c r="I21" s="35">
        <f t="shared" si="47"/>
        <v>0</v>
      </c>
      <c r="J21" s="35">
        <f t="shared" si="47"/>
        <v>0</v>
      </c>
      <c r="K21" s="35">
        <f t="shared" si="47"/>
        <v>0</v>
      </c>
      <c r="L21" s="35">
        <f t="shared" si="47"/>
        <v>0</v>
      </c>
      <c r="M21" s="35">
        <f t="shared" si="47"/>
        <v>0</v>
      </c>
      <c r="N21" s="35">
        <f t="shared" si="47"/>
        <v>7.1428571428571432</v>
      </c>
      <c r="O21" s="35">
        <f t="shared" si="47"/>
        <v>92.857142857142861</v>
      </c>
      <c r="P21" s="35">
        <f t="shared" si="47"/>
        <v>0</v>
      </c>
      <c r="Q21" s="38">
        <f t="shared" si="47"/>
        <v>0</v>
      </c>
      <c r="R21" s="41" t="e">
        <f t="shared" si="5"/>
        <v>#DIV/0!</v>
      </c>
    </row>
    <row r="22" spans="1:18" s="11" customFormat="1" ht="21" customHeight="1" x14ac:dyDescent="0.2">
      <c r="A22" s="12">
        <v>18</v>
      </c>
      <c r="B22" s="27" t="str">
        <f t="shared" ref="B22" si="48">B131</f>
        <v xml:space="preserve">08-144-303 </v>
      </c>
      <c r="C22" s="28" t="str">
        <f t="shared" ref="C22:D22" si="49">C131</f>
        <v>การพัฒนาแอพพลิเคชั่นบนอุปกรณ์อัจฉริยะ</v>
      </c>
      <c r="D22" s="13">
        <f t="shared" si="49"/>
        <v>42</v>
      </c>
      <c r="E22" s="35">
        <f>(E131*100)/$D$131</f>
        <v>4.7619047619047619</v>
      </c>
      <c r="F22" s="35">
        <f t="shared" ref="F22:Q22" si="50">(F131*100)/$D$131</f>
        <v>16.666666666666668</v>
      </c>
      <c r="G22" s="35">
        <f t="shared" si="50"/>
        <v>26.19047619047619</v>
      </c>
      <c r="H22" s="35">
        <f t="shared" si="50"/>
        <v>21.428571428571427</v>
      </c>
      <c r="I22" s="35">
        <f t="shared" si="50"/>
        <v>16.666666666666668</v>
      </c>
      <c r="J22" s="35">
        <f t="shared" si="50"/>
        <v>14.285714285714286</v>
      </c>
      <c r="K22" s="35">
        <f t="shared" si="50"/>
        <v>0</v>
      </c>
      <c r="L22" s="35">
        <f t="shared" si="50"/>
        <v>0</v>
      </c>
      <c r="M22" s="35">
        <f t="shared" si="50"/>
        <v>0</v>
      </c>
      <c r="N22" s="35">
        <f t="shared" si="50"/>
        <v>0</v>
      </c>
      <c r="O22" s="35">
        <f t="shared" si="50"/>
        <v>0</v>
      </c>
      <c r="P22" s="35">
        <f t="shared" si="50"/>
        <v>0</v>
      </c>
      <c r="Q22" s="38">
        <f t="shared" si="50"/>
        <v>0</v>
      </c>
      <c r="R22" s="41">
        <f t="shared" si="5"/>
        <v>2.6428571428571423</v>
      </c>
    </row>
    <row r="23" spans="1:18" s="11" customFormat="1" ht="21" customHeight="1" x14ac:dyDescent="0.2">
      <c r="A23" s="12">
        <v>19</v>
      </c>
      <c r="B23" s="27" t="str">
        <f t="shared" ref="B23" si="51">B132</f>
        <v xml:space="preserve">08-143-306 </v>
      </c>
      <c r="C23" s="28" t="str">
        <f t="shared" ref="C23:D23" si="52">C132</f>
        <v xml:space="preserve">เทคโนโลยีแสงและเสียงเพื่อการแสดงบนเวที </v>
      </c>
      <c r="D23" s="13">
        <f t="shared" si="52"/>
        <v>42</v>
      </c>
      <c r="E23" s="35">
        <f>(E132*100)/$D$132</f>
        <v>19.047619047619047</v>
      </c>
      <c r="F23" s="35">
        <f t="shared" ref="F23:Q23" si="53">(F132*100)/$D$132</f>
        <v>26.19047619047619</v>
      </c>
      <c r="G23" s="35">
        <f t="shared" si="53"/>
        <v>26.19047619047619</v>
      </c>
      <c r="H23" s="35">
        <f t="shared" si="53"/>
        <v>16.666666666666668</v>
      </c>
      <c r="I23" s="35">
        <f t="shared" si="53"/>
        <v>11.904761904761905</v>
      </c>
      <c r="J23" s="35">
        <f t="shared" si="53"/>
        <v>0</v>
      </c>
      <c r="K23" s="35">
        <f t="shared" si="53"/>
        <v>0</v>
      </c>
      <c r="L23" s="35">
        <f t="shared" si="53"/>
        <v>0</v>
      </c>
      <c r="M23" s="35">
        <f t="shared" si="53"/>
        <v>0</v>
      </c>
      <c r="N23" s="35">
        <f t="shared" si="53"/>
        <v>0</v>
      </c>
      <c r="O23" s="35">
        <f t="shared" si="53"/>
        <v>0</v>
      </c>
      <c r="P23" s="35">
        <f t="shared" si="53"/>
        <v>0</v>
      </c>
      <c r="Q23" s="38">
        <f t="shared" si="53"/>
        <v>0</v>
      </c>
      <c r="R23" s="41">
        <f t="shared" si="5"/>
        <v>3.1190476190476186</v>
      </c>
    </row>
    <row r="24" spans="1:18" s="11" customFormat="1" ht="21" customHeight="1" x14ac:dyDescent="0.2">
      <c r="A24" s="12">
        <v>20</v>
      </c>
      <c r="B24" s="27" t="str">
        <f t="shared" ref="B24" si="54">B133</f>
        <v xml:space="preserve">08-142-303 </v>
      </c>
      <c r="C24" s="28" t="str">
        <f t="shared" ref="C24:D24" si="55">C133</f>
        <v xml:space="preserve">การออกอากาศด้วยเทคโนโลยีกล้องแบบ ENG </v>
      </c>
      <c r="D24" s="13">
        <f t="shared" si="55"/>
        <v>41</v>
      </c>
      <c r="E24" s="35">
        <f>(E133*100)/$D$133</f>
        <v>14.634146341463415</v>
      </c>
      <c r="F24" s="35">
        <f t="shared" ref="F24:Q24" si="56">(F133*100)/$D$133</f>
        <v>17.073170731707318</v>
      </c>
      <c r="G24" s="35">
        <f t="shared" si="56"/>
        <v>19.512195121951219</v>
      </c>
      <c r="H24" s="35">
        <f t="shared" si="56"/>
        <v>21.951219512195124</v>
      </c>
      <c r="I24" s="35">
        <f t="shared" si="56"/>
        <v>17.073170731707318</v>
      </c>
      <c r="J24" s="35">
        <f t="shared" si="56"/>
        <v>9.7560975609756095</v>
      </c>
      <c r="K24" s="35">
        <f t="shared" si="56"/>
        <v>0</v>
      </c>
      <c r="L24" s="35">
        <f t="shared" si="56"/>
        <v>0</v>
      </c>
      <c r="M24" s="35">
        <f t="shared" si="56"/>
        <v>0</v>
      </c>
      <c r="N24" s="35">
        <f t="shared" si="56"/>
        <v>0</v>
      </c>
      <c r="O24" s="35">
        <f t="shared" si="56"/>
        <v>0</v>
      </c>
      <c r="P24" s="35">
        <f t="shared" si="56"/>
        <v>0</v>
      </c>
      <c r="Q24" s="38">
        <f t="shared" si="56"/>
        <v>0</v>
      </c>
      <c r="R24" s="41">
        <f t="shared" si="5"/>
        <v>2.8048780487804872</v>
      </c>
    </row>
    <row r="25" spans="1:18" s="11" customFormat="1" ht="21" customHeight="1" x14ac:dyDescent="0.2">
      <c r="A25" s="12">
        <v>21</v>
      </c>
      <c r="B25" s="27" t="str">
        <f t="shared" ref="B25" si="57">B134</f>
        <v xml:space="preserve">08-141-307 </v>
      </c>
      <c r="C25" s="28" t="str">
        <f t="shared" ref="C25:D25" si="58">C134</f>
        <v xml:space="preserve">หลักการแพร่ภาพและกระจายเสียงระดับดิจิทัล </v>
      </c>
      <c r="D25" s="13">
        <f t="shared" si="58"/>
        <v>42</v>
      </c>
      <c r="E25" s="35">
        <f>(E134*100)/$D$134</f>
        <v>9.5238095238095237</v>
      </c>
      <c r="F25" s="35">
        <f t="shared" ref="F25:Q25" si="59">(F134*100)/$D$134</f>
        <v>14.285714285714286</v>
      </c>
      <c r="G25" s="35">
        <f t="shared" si="59"/>
        <v>16.666666666666668</v>
      </c>
      <c r="H25" s="35">
        <f t="shared" si="59"/>
        <v>19.047619047619047</v>
      </c>
      <c r="I25" s="35">
        <f t="shared" si="59"/>
        <v>16.666666666666668</v>
      </c>
      <c r="J25" s="35">
        <f t="shared" si="59"/>
        <v>14.285714285714286</v>
      </c>
      <c r="K25" s="35">
        <f t="shared" si="59"/>
        <v>9.5238095238095237</v>
      </c>
      <c r="L25" s="35">
        <f t="shared" si="59"/>
        <v>0</v>
      </c>
      <c r="M25" s="35">
        <f t="shared" si="59"/>
        <v>0</v>
      </c>
      <c r="N25" s="35">
        <f t="shared" si="59"/>
        <v>0</v>
      </c>
      <c r="O25" s="35">
        <f t="shared" si="59"/>
        <v>0</v>
      </c>
      <c r="P25" s="35">
        <f t="shared" si="59"/>
        <v>0</v>
      </c>
      <c r="Q25" s="38">
        <f t="shared" si="59"/>
        <v>0</v>
      </c>
      <c r="R25" s="41">
        <f t="shared" si="5"/>
        <v>2.4999999999999996</v>
      </c>
    </row>
    <row r="26" spans="1:18" s="11" customFormat="1" ht="21" customHeight="1" x14ac:dyDescent="0.2">
      <c r="A26" s="12">
        <v>22</v>
      </c>
      <c r="B26" s="27" t="str">
        <f>B135</f>
        <v xml:space="preserve">08-888-411 </v>
      </c>
      <c r="C26" s="28" t="str">
        <f>C135</f>
        <v>สหกิจศึกษา</v>
      </c>
      <c r="D26" s="13">
        <f>D135</f>
        <v>48</v>
      </c>
      <c r="E26" s="35">
        <f>(E135*100)/$D$135</f>
        <v>0</v>
      </c>
      <c r="F26" s="35">
        <f t="shared" ref="F26:Q26" si="60">(F135*100)/$D$135</f>
        <v>0</v>
      </c>
      <c r="G26" s="35">
        <f t="shared" si="60"/>
        <v>0</v>
      </c>
      <c r="H26" s="35">
        <f t="shared" si="60"/>
        <v>0</v>
      </c>
      <c r="I26" s="35">
        <f t="shared" si="60"/>
        <v>0</v>
      </c>
      <c r="J26" s="35">
        <f t="shared" si="60"/>
        <v>0</v>
      </c>
      <c r="K26" s="35">
        <f t="shared" si="60"/>
        <v>0</v>
      </c>
      <c r="L26" s="35">
        <f t="shared" si="60"/>
        <v>0</v>
      </c>
      <c r="M26" s="35">
        <f t="shared" si="60"/>
        <v>0</v>
      </c>
      <c r="N26" s="35">
        <f t="shared" si="60"/>
        <v>31.25</v>
      </c>
      <c r="O26" s="35">
        <f t="shared" si="60"/>
        <v>68.75</v>
      </c>
      <c r="P26" s="35">
        <f t="shared" si="60"/>
        <v>0</v>
      </c>
      <c r="Q26" s="38">
        <f t="shared" si="60"/>
        <v>0</v>
      </c>
      <c r="R26" s="41" t="e">
        <f t="shared" si="5"/>
        <v>#DIV/0!</v>
      </c>
    </row>
    <row r="27" spans="1:18" s="11" customFormat="1" ht="21" hidden="1" customHeight="1" x14ac:dyDescent="0.2">
      <c r="A27" s="12">
        <v>23</v>
      </c>
      <c r="B27" s="27">
        <f t="shared" ref="B27" si="61">B136</f>
        <v>0</v>
      </c>
      <c r="C27" s="28">
        <f t="shared" ref="C27:D27" si="62">C136</f>
        <v>0</v>
      </c>
      <c r="D27" s="13">
        <f t="shared" si="62"/>
        <v>0</v>
      </c>
      <c r="E27" s="35" t="e">
        <f>(E136*100)/$D$136</f>
        <v>#DIV/0!</v>
      </c>
      <c r="F27" s="35" t="e">
        <f t="shared" ref="F27:Q27" si="63">(F136*100)/$D$136</f>
        <v>#DIV/0!</v>
      </c>
      <c r="G27" s="35" t="e">
        <f t="shared" si="63"/>
        <v>#DIV/0!</v>
      </c>
      <c r="H27" s="35" t="e">
        <f t="shared" si="63"/>
        <v>#DIV/0!</v>
      </c>
      <c r="I27" s="35" t="e">
        <f t="shared" si="63"/>
        <v>#DIV/0!</v>
      </c>
      <c r="J27" s="35" t="e">
        <f t="shared" si="63"/>
        <v>#DIV/0!</v>
      </c>
      <c r="K27" s="35" t="e">
        <f t="shared" si="63"/>
        <v>#DIV/0!</v>
      </c>
      <c r="L27" s="35" t="e">
        <f t="shared" si="63"/>
        <v>#DIV/0!</v>
      </c>
      <c r="M27" s="35" t="e">
        <f t="shared" si="63"/>
        <v>#DIV/0!</v>
      </c>
      <c r="N27" s="35" t="e">
        <f t="shared" si="63"/>
        <v>#DIV/0!</v>
      </c>
      <c r="O27" s="35" t="e">
        <f t="shared" si="63"/>
        <v>#DIV/0!</v>
      </c>
      <c r="P27" s="35" t="e">
        <f t="shared" si="63"/>
        <v>#DIV/0!</v>
      </c>
      <c r="Q27" s="38" t="e">
        <f t="shared" si="63"/>
        <v>#DIV/0!</v>
      </c>
      <c r="R27" s="41" t="e">
        <f t="shared" si="5"/>
        <v>#DIV/0!</v>
      </c>
    </row>
    <row r="28" spans="1:18" s="11" customFormat="1" ht="21" hidden="1" customHeight="1" x14ac:dyDescent="0.2">
      <c r="A28" s="12">
        <v>24</v>
      </c>
      <c r="B28" s="27">
        <f t="shared" ref="B28" si="64">B137</f>
        <v>0</v>
      </c>
      <c r="C28" s="28">
        <f t="shared" ref="C28:D28" si="65">C137</f>
        <v>0</v>
      </c>
      <c r="D28" s="13">
        <f t="shared" si="65"/>
        <v>0</v>
      </c>
      <c r="E28" s="35" t="e">
        <f>(E137*100)/$D$137</f>
        <v>#DIV/0!</v>
      </c>
      <c r="F28" s="35" t="e">
        <f t="shared" ref="F28:Q28" si="66">(F137*100)/$D$137</f>
        <v>#DIV/0!</v>
      </c>
      <c r="G28" s="35" t="e">
        <f t="shared" si="66"/>
        <v>#DIV/0!</v>
      </c>
      <c r="H28" s="35" t="e">
        <f t="shared" si="66"/>
        <v>#DIV/0!</v>
      </c>
      <c r="I28" s="35" t="e">
        <f t="shared" si="66"/>
        <v>#DIV/0!</v>
      </c>
      <c r="J28" s="35" t="e">
        <f t="shared" si="66"/>
        <v>#DIV/0!</v>
      </c>
      <c r="K28" s="35" t="e">
        <f t="shared" si="66"/>
        <v>#DIV/0!</v>
      </c>
      <c r="L28" s="35" t="e">
        <f t="shared" si="66"/>
        <v>#DIV/0!</v>
      </c>
      <c r="M28" s="35" t="e">
        <f t="shared" si="66"/>
        <v>#DIV/0!</v>
      </c>
      <c r="N28" s="35" t="e">
        <f t="shared" si="66"/>
        <v>#DIV/0!</v>
      </c>
      <c r="O28" s="35" t="e">
        <f t="shared" si="66"/>
        <v>#DIV/0!</v>
      </c>
      <c r="P28" s="35" t="e">
        <f t="shared" si="66"/>
        <v>#DIV/0!</v>
      </c>
      <c r="Q28" s="38" t="e">
        <f t="shared" si="66"/>
        <v>#DIV/0!</v>
      </c>
      <c r="R28" s="41" t="e">
        <f t="shared" si="5"/>
        <v>#DIV/0!</v>
      </c>
    </row>
    <row r="29" spans="1:18" s="11" customFormat="1" ht="21" hidden="1" customHeight="1" x14ac:dyDescent="0.2">
      <c r="A29" s="12">
        <v>25</v>
      </c>
      <c r="B29" s="27">
        <f t="shared" ref="B29:D39" si="67">B138</f>
        <v>0</v>
      </c>
      <c r="C29" s="28">
        <f t="shared" si="67"/>
        <v>0</v>
      </c>
      <c r="D29" s="13">
        <f t="shared" si="67"/>
        <v>0</v>
      </c>
      <c r="E29" s="35" t="e">
        <f t="shared" ref="E29:Q29" si="68">(E138*100)/$D$138</f>
        <v>#DIV/0!</v>
      </c>
      <c r="F29" s="35" t="e">
        <f t="shared" si="68"/>
        <v>#DIV/0!</v>
      </c>
      <c r="G29" s="35" t="e">
        <f t="shared" si="68"/>
        <v>#DIV/0!</v>
      </c>
      <c r="H29" s="35" t="e">
        <f t="shared" si="68"/>
        <v>#DIV/0!</v>
      </c>
      <c r="I29" s="35" t="e">
        <f t="shared" si="68"/>
        <v>#DIV/0!</v>
      </c>
      <c r="J29" s="35" t="e">
        <f t="shared" si="68"/>
        <v>#DIV/0!</v>
      </c>
      <c r="K29" s="35" t="e">
        <f t="shared" si="68"/>
        <v>#DIV/0!</v>
      </c>
      <c r="L29" s="35" t="e">
        <f t="shared" si="68"/>
        <v>#DIV/0!</v>
      </c>
      <c r="M29" s="35" t="e">
        <f t="shared" si="68"/>
        <v>#DIV/0!</v>
      </c>
      <c r="N29" s="35" t="e">
        <f t="shared" si="68"/>
        <v>#DIV/0!</v>
      </c>
      <c r="O29" s="35" t="e">
        <f t="shared" si="68"/>
        <v>#DIV/0!</v>
      </c>
      <c r="P29" s="35" t="e">
        <f t="shared" si="68"/>
        <v>#DIV/0!</v>
      </c>
      <c r="Q29" s="38" t="e">
        <f t="shared" si="68"/>
        <v>#DIV/0!</v>
      </c>
      <c r="R29" s="41" t="e">
        <f t="shared" si="5"/>
        <v>#DIV/0!</v>
      </c>
    </row>
    <row r="30" spans="1:18" s="11" customFormat="1" ht="21" hidden="1" customHeight="1" x14ac:dyDescent="0.2">
      <c r="A30" s="12">
        <v>26</v>
      </c>
      <c r="B30" s="27">
        <f t="shared" si="67"/>
        <v>0</v>
      </c>
      <c r="C30" s="28">
        <f t="shared" si="67"/>
        <v>0</v>
      </c>
      <c r="D30" s="13">
        <f t="shared" si="67"/>
        <v>0</v>
      </c>
      <c r="E30" s="35" t="e">
        <f t="shared" ref="E30:Q30" si="69">(E139*100)/$D$139</f>
        <v>#DIV/0!</v>
      </c>
      <c r="F30" s="35" t="e">
        <f t="shared" si="69"/>
        <v>#DIV/0!</v>
      </c>
      <c r="G30" s="35" t="e">
        <f t="shared" si="69"/>
        <v>#DIV/0!</v>
      </c>
      <c r="H30" s="35" t="e">
        <f t="shared" si="69"/>
        <v>#DIV/0!</v>
      </c>
      <c r="I30" s="35" t="e">
        <f t="shared" si="69"/>
        <v>#DIV/0!</v>
      </c>
      <c r="J30" s="35" t="e">
        <f t="shared" si="69"/>
        <v>#DIV/0!</v>
      </c>
      <c r="K30" s="35" t="e">
        <f t="shared" si="69"/>
        <v>#DIV/0!</v>
      </c>
      <c r="L30" s="35" t="e">
        <f t="shared" si="69"/>
        <v>#DIV/0!</v>
      </c>
      <c r="M30" s="35" t="e">
        <f t="shared" si="69"/>
        <v>#DIV/0!</v>
      </c>
      <c r="N30" s="35" t="e">
        <f t="shared" si="69"/>
        <v>#DIV/0!</v>
      </c>
      <c r="O30" s="35" t="e">
        <f t="shared" si="69"/>
        <v>#DIV/0!</v>
      </c>
      <c r="P30" s="35" t="e">
        <f t="shared" si="69"/>
        <v>#DIV/0!</v>
      </c>
      <c r="Q30" s="38" t="e">
        <f t="shared" si="69"/>
        <v>#DIV/0!</v>
      </c>
      <c r="R30" s="41" t="e">
        <f t="shared" si="5"/>
        <v>#DIV/0!</v>
      </c>
    </row>
    <row r="31" spans="1:18" s="11" customFormat="1" ht="21" hidden="1" customHeight="1" x14ac:dyDescent="0.2">
      <c r="A31" s="12">
        <v>27</v>
      </c>
      <c r="B31" s="27">
        <f t="shared" si="67"/>
        <v>0</v>
      </c>
      <c r="C31" s="28">
        <f t="shared" si="67"/>
        <v>0</v>
      </c>
      <c r="D31" s="13">
        <f t="shared" si="67"/>
        <v>0</v>
      </c>
      <c r="E31" s="35" t="e">
        <f t="shared" ref="E31:Q31" si="70">(E140*100)/$D$140</f>
        <v>#DIV/0!</v>
      </c>
      <c r="F31" s="35" t="e">
        <f t="shared" si="70"/>
        <v>#DIV/0!</v>
      </c>
      <c r="G31" s="35" t="e">
        <f t="shared" si="70"/>
        <v>#DIV/0!</v>
      </c>
      <c r="H31" s="35" t="e">
        <f t="shared" si="70"/>
        <v>#DIV/0!</v>
      </c>
      <c r="I31" s="35" t="e">
        <f t="shared" si="70"/>
        <v>#DIV/0!</v>
      </c>
      <c r="J31" s="35" t="e">
        <f t="shared" si="70"/>
        <v>#DIV/0!</v>
      </c>
      <c r="K31" s="35" t="e">
        <f t="shared" si="70"/>
        <v>#DIV/0!</v>
      </c>
      <c r="L31" s="35" t="e">
        <f t="shared" si="70"/>
        <v>#DIV/0!</v>
      </c>
      <c r="M31" s="35" t="e">
        <f t="shared" si="70"/>
        <v>#DIV/0!</v>
      </c>
      <c r="N31" s="35" t="e">
        <f t="shared" si="70"/>
        <v>#DIV/0!</v>
      </c>
      <c r="O31" s="35" t="e">
        <f t="shared" si="70"/>
        <v>#DIV/0!</v>
      </c>
      <c r="P31" s="35" t="e">
        <f t="shared" si="70"/>
        <v>#DIV/0!</v>
      </c>
      <c r="Q31" s="38" t="e">
        <f t="shared" si="70"/>
        <v>#DIV/0!</v>
      </c>
      <c r="R31" s="41" t="e">
        <f t="shared" si="5"/>
        <v>#DIV/0!</v>
      </c>
    </row>
    <row r="32" spans="1:18" s="11" customFormat="1" ht="21" hidden="1" customHeight="1" x14ac:dyDescent="0.2">
      <c r="A32" s="12">
        <v>28</v>
      </c>
      <c r="B32" s="27">
        <f t="shared" si="67"/>
        <v>0</v>
      </c>
      <c r="C32" s="28">
        <f t="shared" si="67"/>
        <v>0</v>
      </c>
      <c r="D32" s="13">
        <f t="shared" si="67"/>
        <v>0</v>
      </c>
      <c r="E32" s="35" t="e">
        <f t="shared" ref="E32:Q32" si="71">(E141*100)/$D$141</f>
        <v>#DIV/0!</v>
      </c>
      <c r="F32" s="35" t="e">
        <f t="shared" si="71"/>
        <v>#DIV/0!</v>
      </c>
      <c r="G32" s="35" t="e">
        <f t="shared" si="71"/>
        <v>#DIV/0!</v>
      </c>
      <c r="H32" s="35" t="e">
        <f t="shared" si="71"/>
        <v>#DIV/0!</v>
      </c>
      <c r="I32" s="35" t="e">
        <f t="shared" si="71"/>
        <v>#DIV/0!</v>
      </c>
      <c r="J32" s="35" t="e">
        <f t="shared" si="71"/>
        <v>#DIV/0!</v>
      </c>
      <c r="K32" s="35" t="e">
        <f t="shared" si="71"/>
        <v>#DIV/0!</v>
      </c>
      <c r="L32" s="35" t="e">
        <f t="shared" si="71"/>
        <v>#DIV/0!</v>
      </c>
      <c r="M32" s="35" t="e">
        <f t="shared" si="71"/>
        <v>#DIV/0!</v>
      </c>
      <c r="N32" s="35" t="e">
        <f t="shared" si="71"/>
        <v>#DIV/0!</v>
      </c>
      <c r="O32" s="35" t="e">
        <f t="shared" si="71"/>
        <v>#DIV/0!</v>
      </c>
      <c r="P32" s="35" t="e">
        <f t="shared" si="71"/>
        <v>#DIV/0!</v>
      </c>
      <c r="Q32" s="38" t="e">
        <f t="shared" si="71"/>
        <v>#DIV/0!</v>
      </c>
      <c r="R32" s="41" t="e">
        <f t="shared" si="5"/>
        <v>#DIV/0!</v>
      </c>
    </row>
    <row r="33" spans="1:18" s="11" customFormat="1" ht="21" hidden="1" customHeight="1" x14ac:dyDescent="0.2">
      <c r="A33" s="12">
        <v>29</v>
      </c>
      <c r="B33" s="27">
        <f t="shared" si="67"/>
        <v>0</v>
      </c>
      <c r="C33" s="28">
        <f t="shared" si="67"/>
        <v>0</v>
      </c>
      <c r="D33" s="13">
        <f t="shared" si="67"/>
        <v>0</v>
      </c>
      <c r="E33" s="35" t="e">
        <f t="shared" ref="E33:Q33" si="72">(E142*100)/$D$142</f>
        <v>#DIV/0!</v>
      </c>
      <c r="F33" s="35" t="e">
        <f t="shared" si="72"/>
        <v>#DIV/0!</v>
      </c>
      <c r="G33" s="35" t="e">
        <f t="shared" si="72"/>
        <v>#DIV/0!</v>
      </c>
      <c r="H33" s="35" t="e">
        <f t="shared" si="72"/>
        <v>#DIV/0!</v>
      </c>
      <c r="I33" s="35" t="e">
        <f t="shared" si="72"/>
        <v>#DIV/0!</v>
      </c>
      <c r="J33" s="35" t="e">
        <f t="shared" si="72"/>
        <v>#DIV/0!</v>
      </c>
      <c r="K33" s="35" t="e">
        <f t="shared" si="72"/>
        <v>#DIV/0!</v>
      </c>
      <c r="L33" s="35" t="e">
        <f t="shared" si="72"/>
        <v>#DIV/0!</v>
      </c>
      <c r="M33" s="35" t="e">
        <f t="shared" si="72"/>
        <v>#DIV/0!</v>
      </c>
      <c r="N33" s="35" t="e">
        <f t="shared" si="72"/>
        <v>#DIV/0!</v>
      </c>
      <c r="O33" s="35" t="e">
        <f t="shared" si="72"/>
        <v>#DIV/0!</v>
      </c>
      <c r="P33" s="35" t="e">
        <f t="shared" si="72"/>
        <v>#DIV/0!</v>
      </c>
      <c r="Q33" s="38" t="e">
        <f t="shared" si="72"/>
        <v>#DIV/0!</v>
      </c>
      <c r="R33" s="41" t="e">
        <f t="shared" si="5"/>
        <v>#DIV/0!</v>
      </c>
    </row>
    <row r="34" spans="1:18" s="11" customFormat="1" ht="21" hidden="1" customHeight="1" x14ac:dyDescent="0.2">
      <c r="A34" s="12">
        <v>30</v>
      </c>
      <c r="B34" s="27">
        <f t="shared" si="67"/>
        <v>0</v>
      </c>
      <c r="C34" s="28">
        <f t="shared" si="67"/>
        <v>0</v>
      </c>
      <c r="D34" s="13">
        <f t="shared" si="67"/>
        <v>0</v>
      </c>
      <c r="E34" s="35" t="e">
        <f t="shared" ref="E34:Q34" si="73">(E143*100)/$D$143</f>
        <v>#DIV/0!</v>
      </c>
      <c r="F34" s="35" t="e">
        <f t="shared" si="73"/>
        <v>#DIV/0!</v>
      </c>
      <c r="G34" s="35" t="e">
        <f t="shared" si="73"/>
        <v>#DIV/0!</v>
      </c>
      <c r="H34" s="35" t="e">
        <f t="shared" si="73"/>
        <v>#DIV/0!</v>
      </c>
      <c r="I34" s="35" t="e">
        <f t="shared" si="73"/>
        <v>#DIV/0!</v>
      </c>
      <c r="J34" s="35" t="e">
        <f t="shared" si="73"/>
        <v>#DIV/0!</v>
      </c>
      <c r="K34" s="35" t="e">
        <f t="shared" si="73"/>
        <v>#DIV/0!</v>
      </c>
      <c r="L34" s="35" t="e">
        <f t="shared" si="73"/>
        <v>#DIV/0!</v>
      </c>
      <c r="M34" s="35" t="e">
        <f t="shared" si="73"/>
        <v>#DIV/0!</v>
      </c>
      <c r="N34" s="35" t="e">
        <f t="shared" si="73"/>
        <v>#DIV/0!</v>
      </c>
      <c r="O34" s="35" t="e">
        <f t="shared" si="73"/>
        <v>#DIV/0!</v>
      </c>
      <c r="P34" s="35" t="e">
        <f t="shared" si="73"/>
        <v>#DIV/0!</v>
      </c>
      <c r="Q34" s="38" t="e">
        <f t="shared" si="73"/>
        <v>#DIV/0!</v>
      </c>
      <c r="R34" s="41" t="e">
        <f t="shared" si="5"/>
        <v>#DIV/0!</v>
      </c>
    </row>
    <row r="35" spans="1:18" s="11" customFormat="1" ht="21" hidden="1" customHeight="1" x14ac:dyDescent="0.2">
      <c r="A35" s="12">
        <v>31</v>
      </c>
      <c r="B35" s="27">
        <f t="shared" si="67"/>
        <v>0</v>
      </c>
      <c r="C35" s="28">
        <f t="shared" si="67"/>
        <v>0</v>
      </c>
      <c r="D35" s="13">
        <f t="shared" si="67"/>
        <v>0</v>
      </c>
      <c r="E35" s="35" t="e">
        <f t="shared" ref="E35:Q35" si="74">(E144*100)/$D$144</f>
        <v>#DIV/0!</v>
      </c>
      <c r="F35" s="35" t="e">
        <f t="shared" si="74"/>
        <v>#DIV/0!</v>
      </c>
      <c r="G35" s="35" t="e">
        <f t="shared" si="74"/>
        <v>#DIV/0!</v>
      </c>
      <c r="H35" s="35" t="e">
        <f t="shared" si="74"/>
        <v>#DIV/0!</v>
      </c>
      <c r="I35" s="35" t="e">
        <f t="shared" si="74"/>
        <v>#DIV/0!</v>
      </c>
      <c r="J35" s="35" t="e">
        <f t="shared" si="74"/>
        <v>#DIV/0!</v>
      </c>
      <c r="K35" s="35" t="e">
        <f t="shared" si="74"/>
        <v>#DIV/0!</v>
      </c>
      <c r="L35" s="35" t="e">
        <f t="shared" si="74"/>
        <v>#DIV/0!</v>
      </c>
      <c r="M35" s="35" t="e">
        <f t="shared" si="74"/>
        <v>#DIV/0!</v>
      </c>
      <c r="N35" s="35" t="e">
        <f t="shared" si="74"/>
        <v>#DIV/0!</v>
      </c>
      <c r="O35" s="35" t="e">
        <f t="shared" si="74"/>
        <v>#DIV/0!</v>
      </c>
      <c r="P35" s="35" t="e">
        <f t="shared" si="74"/>
        <v>#DIV/0!</v>
      </c>
      <c r="Q35" s="38" t="e">
        <f t="shared" si="74"/>
        <v>#DIV/0!</v>
      </c>
      <c r="R35" s="41" t="e">
        <f t="shared" si="5"/>
        <v>#DIV/0!</v>
      </c>
    </row>
    <row r="36" spans="1:18" s="11" customFormat="1" ht="21" hidden="1" customHeight="1" x14ac:dyDescent="0.2">
      <c r="A36" s="12">
        <v>32</v>
      </c>
      <c r="B36" s="27">
        <f t="shared" si="67"/>
        <v>0</v>
      </c>
      <c r="C36" s="28">
        <f t="shared" si="67"/>
        <v>0</v>
      </c>
      <c r="D36" s="13">
        <f t="shared" si="67"/>
        <v>0</v>
      </c>
      <c r="E36" s="35" t="e">
        <f t="shared" ref="E36:Q36" si="75">(E145*100)/$D$145</f>
        <v>#DIV/0!</v>
      </c>
      <c r="F36" s="35" t="e">
        <f t="shared" si="75"/>
        <v>#DIV/0!</v>
      </c>
      <c r="G36" s="35" t="e">
        <f t="shared" si="75"/>
        <v>#DIV/0!</v>
      </c>
      <c r="H36" s="35" t="e">
        <f t="shared" si="75"/>
        <v>#DIV/0!</v>
      </c>
      <c r="I36" s="35" t="e">
        <f t="shared" si="75"/>
        <v>#DIV/0!</v>
      </c>
      <c r="J36" s="35" t="e">
        <f t="shared" si="75"/>
        <v>#DIV/0!</v>
      </c>
      <c r="K36" s="35" t="e">
        <f t="shared" si="75"/>
        <v>#DIV/0!</v>
      </c>
      <c r="L36" s="35" t="e">
        <f t="shared" si="75"/>
        <v>#DIV/0!</v>
      </c>
      <c r="M36" s="35" t="e">
        <f t="shared" si="75"/>
        <v>#DIV/0!</v>
      </c>
      <c r="N36" s="35" t="e">
        <f t="shared" si="75"/>
        <v>#DIV/0!</v>
      </c>
      <c r="O36" s="35" t="e">
        <f t="shared" si="75"/>
        <v>#DIV/0!</v>
      </c>
      <c r="P36" s="35" t="e">
        <f t="shared" si="75"/>
        <v>#DIV/0!</v>
      </c>
      <c r="Q36" s="38" t="e">
        <f t="shared" si="75"/>
        <v>#DIV/0!</v>
      </c>
      <c r="R36" s="41" t="e">
        <f t="shared" si="5"/>
        <v>#DIV/0!</v>
      </c>
    </row>
    <row r="37" spans="1:18" s="11" customFormat="1" ht="21" hidden="1" customHeight="1" x14ac:dyDescent="0.2">
      <c r="A37" s="12">
        <v>33</v>
      </c>
      <c r="B37" s="27">
        <f t="shared" si="67"/>
        <v>0</v>
      </c>
      <c r="C37" s="28">
        <f t="shared" si="67"/>
        <v>0</v>
      </c>
      <c r="D37" s="13">
        <f t="shared" si="67"/>
        <v>0</v>
      </c>
      <c r="E37" s="35" t="e">
        <f t="shared" ref="E37:Q37" si="76">(E146*100)/$D$146</f>
        <v>#DIV/0!</v>
      </c>
      <c r="F37" s="35" t="e">
        <f t="shared" si="76"/>
        <v>#DIV/0!</v>
      </c>
      <c r="G37" s="35" t="e">
        <f t="shared" si="76"/>
        <v>#DIV/0!</v>
      </c>
      <c r="H37" s="35" t="e">
        <f t="shared" si="76"/>
        <v>#DIV/0!</v>
      </c>
      <c r="I37" s="35" t="e">
        <f t="shared" si="76"/>
        <v>#DIV/0!</v>
      </c>
      <c r="J37" s="35" t="e">
        <f t="shared" si="76"/>
        <v>#DIV/0!</v>
      </c>
      <c r="K37" s="35" t="e">
        <f t="shared" si="76"/>
        <v>#DIV/0!</v>
      </c>
      <c r="L37" s="35" t="e">
        <f t="shared" si="76"/>
        <v>#DIV/0!</v>
      </c>
      <c r="M37" s="35" t="e">
        <f t="shared" si="76"/>
        <v>#DIV/0!</v>
      </c>
      <c r="N37" s="35" t="e">
        <f t="shared" si="76"/>
        <v>#DIV/0!</v>
      </c>
      <c r="O37" s="35" t="e">
        <f t="shared" si="76"/>
        <v>#DIV/0!</v>
      </c>
      <c r="P37" s="35" t="e">
        <f t="shared" si="76"/>
        <v>#DIV/0!</v>
      </c>
      <c r="Q37" s="38" t="e">
        <f t="shared" si="76"/>
        <v>#DIV/0!</v>
      </c>
      <c r="R37" s="41" t="e">
        <f t="shared" si="5"/>
        <v>#DIV/0!</v>
      </c>
    </row>
    <row r="38" spans="1:18" s="11" customFormat="1" ht="21" hidden="1" customHeight="1" x14ac:dyDescent="0.2">
      <c r="A38" s="12">
        <v>34</v>
      </c>
      <c r="B38" s="27">
        <f t="shared" si="67"/>
        <v>0</v>
      </c>
      <c r="C38" s="28">
        <f t="shared" si="67"/>
        <v>0</v>
      </c>
      <c r="D38" s="13">
        <f t="shared" si="67"/>
        <v>0</v>
      </c>
      <c r="E38" s="35" t="e">
        <f t="shared" ref="E38:Q38" si="77">(E147*100)/$D$147</f>
        <v>#DIV/0!</v>
      </c>
      <c r="F38" s="35" t="e">
        <f t="shared" si="77"/>
        <v>#DIV/0!</v>
      </c>
      <c r="G38" s="35" t="e">
        <f t="shared" si="77"/>
        <v>#DIV/0!</v>
      </c>
      <c r="H38" s="35" t="e">
        <f t="shared" si="77"/>
        <v>#DIV/0!</v>
      </c>
      <c r="I38" s="35" t="e">
        <f t="shared" si="77"/>
        <v>#DIV/0!</v>
      </c>
      <c r="J38" s="35" t="e">
        <f t="shared" si="77"/>
        <v>#DIV/0!</v>
      </c>
      <c r="K38" s="35" t="e">
        <f t="shared" si="77"/>
        <v>#DIV/0!</v>
      </c>
      <c r="L38" s="35" t="e">
        <f t="shared" si="77"/>
        <v>#DIV/0!</v>
      </c>
      <c r="M38" s="35" t="e">
        <f t="shared" si="77"/>
        <v>#DIV/0!</v>
      </c>
      <c r="N38" s="35" t="e">
        <f t="shared" si="77"/>
        <v>#DIV/0!</v>
      </c>
      <c r="O38" s="35" t="e">
        <f t="shared" si="77"/>
        <v>#DIV/0!</v>
      </c>
      <c r="P38" s="35" t="e">
        <f t="shared" si="77"/>
        <v>#DIV/0!</v>
      </c>
      <c r="Q38" s="38" t="e">
        <f t="shared" si="77"/>
        <v>#DIV/0!</v>
      </c>
      <c r="R38" s="41" t="e">
        <f t="shared" si="5"/>
        <v>#DIV/0!</v>
      </c>
    </row>
    <row r="39" spans="1:18" s="11" customFormat="1" ht="21" hidden="1" customHeight="1" x14ac:dyDescent="0.2">
      <c r="A39" s="29">
        <v>35</v>
      </c>
      <c r="B39" s="30">
        <f t="shared" si="67"/>
        <v>0</v>
      </c>
      <c r="C39" s="31">
        <f t="shared" si="67"/>
        <v>0</v>
      </c>
      <c r="D39" s="32">
        <f t="shared" si="67"/>
        <v>0</v>
      </c>
      <c r="E39" s="36" t="e">
        <f t="shared" ref="E39:Q39" si="78">(E148*100)/$D$148</f>
        <v>#DIV/0!</v>
      </c>
      <c r="F39" s="36" t="e">
        <f t="shared" si="78"/>
        <v>#DIV/0!</v>
      </c>
      <c r="G39" s="36" t="e">
        <f t="shared" si="78"/>
        <v>#DIV/0!</v>
      </c>
      <c r="H39" s="36" t="e">
        <f t="shared" si="78"/>
        <v>#DIV/0!</v>
      </c>
      <c r="I39" s="36" t="e">
        <f t="shared" si="78"/>
        <v>#DIV/0!</v>
      </c>
      <c r="J39" s="36" t="e">
        <f t="shared" si="78"/>
        <v>#DIV/0!</v>
      </c>
      <c r="K39" s="36" t="e">
        <f t="shared" si="78"/>
        <v>#DIV/0!</v>
      </c>
      <c r="L39" s="36" t="e">
        <f t="shared" si="78"/>
        <v>#DIV/0!</v>
      </c>
      <c r="M39" s="36" t="e">
        <f t="shared" si="78"/>
        <v>#DIV/0!</v>
      </c>
      <c r="N39" s="36" t="e">
        <f t="shared" si="78"/>
        <v>#DIV/0!</v>
      </c>
      <c r="O39" s="36" t="e">
        <f t="shared" si="78"/>
        <v>#DIV/0!</v>
      </c>
      <c r="P39" s="36" t="e">
        <f t="shared" si="78"/>
        <v>#DIV/0!</v>
      </c>
      <c r="Q39" s="39" t="e">
        <f t="shared" si="78"/>
        <v>#DIV/0!</v>
      </c>
      <c r="R39" s="42" t="e">
        <f t="shared" si="5"/>
        <v>#DIV/0!</v>
      </c>
    </row>
    <row r="40" spans="1:18" s="11" customFormat="1" ht="21" customHeight="1" x14ac:dyDescent="0.2">
      <c r="A40" s="96" t="s">
        <v>13</v>
      </c>
      <c r="B40" s="97"/>
      <c r="C40" s="97"/>
      <c r="D40" s="97"/>
      <c r="E40" s="14">
        <f>(E149*100)/$D$149</f>
        <v>13.513513513513514</v>
      </c>
      <c r="F40" s="14">
        <f t="shared" ref="F40:Q40" si="79">(F149*100)/$D$149</f>
        <v>15.863689776733255</v>
      </c>
      <c r="G40" s="14">
        <f t="shared" si="79"/>
        <v>21.034077555816687</v>
      </c>
      <c r="H40" s="14">
        <f t="shared" si="79"/>
        <v>14.806110458284371</v>
      </c>
      <c r="I40" s="14">
        <f t="shared" si="79"/>
        <v>10.105757931844888</v>
      </c>
      <c r="J40" s="14">
        <f t="shared" si="79"/>
        <v>7.5205640423031728</v>
      </c>
      <c r="K40" s="14">
        <f t="shared" si="79"/>
        <v>2.7027027027027026</v>
      </c>
      <c r="L40" s="14">
        <f t="shared" si="79"/>
        <v>1.0575793184488838</v>
      </c>
      <c r="M40" s="14">
        <f t="shared" si="79"/>
        <v>0</v>
      </c>
      <c r="N40" s="14">
        <f t="shared" si="79"/>
        <v>4.9353701527614575</v>
      </c>
      <c r="O40" s="14">
        <f t="shared" si="79"/>
        <v>8.46063454759107</v>
      </c>
      <c r="P40" s="14">
        <f t="shared" si="79"/>
        <v>0</v>
      </c>
      <c r="Q40" s="33">
        <f t="shared" si="79"/>
        <v>0</v>
      </c>
      <c r="R40" s="43">
        <f t="shared" si="5"/>
        <v>2.8161465400271366</v>
      </c>
    </row>
    <row r="41" spans="1:18" ht="30.75" customHeight="1" x14ac:dyDescent="0.2">
      <c r="A41" s="98" t="s">
        <v>18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19"/>
    </row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0" hidden="1" x14ac:dyDescent="0.2"/>
    <row r="98" spans="1:20" hidden="1" x14ac:dyDescent="0.2"/>
    <row r="99" spans="1:20" hidden="1" x14ac:dyDescent="0.2"/>
    <row r="100" spans="1:20" hidden="1" x14ac:dyDescent="0.2"/>
    <row r="102" spans="1:20" x14ac:dyDescent="0.2">
      <c r="B102" s="99" t="s">
        <v>21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17"/>
    </row>
    <row r="103" spans="1:20" x14ac:dyDescent="0.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17"/>
    </row>
    <row r="104" spans="1:20" x14ac:dyDescent="0.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7"/>
    </row>
    <row r="105" spans="1:20" x14ac:dyDescent="0.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17"/>
    </row>
    <row r="106" spans="1:20" x14ac:dyDescent="0.2">
      <c r="B106" s="2" t="s">
        <v>30</v>
      </c>
    </row>
    <row r="107" spans="1:20" x14ac:dyDescent="0.2">
      <c r="B107" s="2" t="s">
        <v>32</v>
      </c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3"/>
      <c r="R107" s="3"/>
    </row>
    <row r="108" spans="1:20" ht="19" customHeight="1" x14ac:dyDescent="0.2">
      <c r="B108" s="2" t="s">
        <v>31</v>
      </c>
    </row>
    <row r="109" spans="1:20" hidden="1" x14ac:dyDescent="0.2"/>
    <row r="110" spans="1:20" ht="46" customHeight="1" x14ac:dyDescent="0.4">
      <c r="A110" s="100" t="s">
        <v>79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20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18"/>
    </row>
    <row r="112" spans="1:20" ht="22" customHeight="1" x14ac:dyDescent="0.2">
      <c r="A112" s="102" t="s">
        <v>17</v>
      </c>
      <c r="B112" s="104" t="s">
        <v>2</v>
      </c>
      <c r="C112" s="104" t="s">
        <v>3</v>
      </c>
      <c r="D112" s="106" t="s">
        <v>11</v>
      </c>
      <c r="E112" s="108" t="s">
        <v>20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9"/>
      <c r="R112" s="22"/>
      <c r="T112" s="5" t="s">
        <v>19</v>
      </c>
    </row>
    <row r="113" spans="1:20" ht="22" customHeight="1" x14ac:dyDescent="0.35">
      <c r="A113" s="103"/>
      <c r="B113" s="105"/>
      <c r="C113" s="105"/>
      <c r="D113" s="107"/>
      <c r="E113" s="44" t="s">
        <v>4</v>
      </c>
      <c r="F113" s="44" t="s">
        <v>25</v>
      </c>
      <c r="G113" s="44" t="s">
        <v>5</v>
      </c>
      <c r="H113" s="44" t="s">
        <v>26</v>
      </c>
      <c r="I113" s="44" t="s">
        <v>6</v>
      </c>
      <c r="J113" s="44" t="s">
        <v>27</v>
      </c>
      <c r="K113" s="44" t="s">
        <v>7</v>
      </c>
      <c r="L113" s="44" t="s">
        <v>8</v>
      </c>
      <c r="M113" s="44" t="s">
        <v>10</v>
      </c>
      <c r="N113" s="44" t="s">
        <v>9</v>
      </c>
      <c r="O113" s="44" t="s">
        <v>14</v>
      </c>
      <c r="P113" s="44" t="s">
        <v>15</v>
      </c>
      <c r="Q113" s="45" t="s">
        <v>16</v>
      </c>
      <c r="R113" s="23"/>
      <c r="T113" s="6" t="s">
        <v>22</v>
      </c>
    </row>
    <row r="114" spans="1:20" ht="22" customHeight="1" x14ac:dyDescent="0.2">
      <c r="A114" s="57">
        <v>1</v>
      </c>
      <c r="B114" s="58" t="s">
        <v>33</v>
      </c>
      <c r="C114" s="58" t="s">
        <v>34</v>
      </c>
      <c r="D114" s="59">
        <v>45</v>
      </c>
      <c r="E114" s="59">
        <v>4</v>
      </c>
      <c r="F114" s="59">
        <v>6</v>
      </c>
      <c r="G114" s="59">
        <v>8</v>
      </c>
      <c r="H114" s="59">
        <v>9</v>
      </c>
      <c r="I114" s="59">
        <v>8</v>
      </c>
      <c r="J114" s="59">
        <v>6</v>
      </c>
      <c r="K114" s="59">
        <v>4</v>
      </c>
      <c r="L114" s="59">
        <v>0</v>
      </c>
      <c r="M114" s="59">
        <v>0</v>
      </c>
      <c r="N114" s="59">
        <v>0</v>
      </c>
      <c r="O114" s="59">
        <v>0</v>
      </c>
      <c r="P114" s="46">
        <v>0</v>
      </c>
      <c r="Q114" s="47">
        <v>0</v>
      </c>
      <c r="R114" s="24"/>
      <c r="T114" s="7" t="s">
        <v>23</v>
      </c>
    </row>
    <row r="115" spans="1:20" ht="22" customHeight="1" x14ac:dyDescent="0.2">
      <c r="A115" s="60">
        <v>2</v>
      </c>
      <c r="B115" s="60" t="s">
        <v>35</v>
      </c>
      <c r="C115" s="60" t="s">
        <v>36</v>
      </c>
      <c r="D115" s="61">
        <v>43</v>
      </c>
      <c r="E115" s="61">
        <v>5</v>
      </c>
      <c r="F115" s="61">
        <v>8</v>
      </c>
      <c r="G115" s="61">
        <v>10</v>
      </c>
      <c r="H115" s="61">
        <v>6</v>
      </c>
      <c r="I115" s="61">
        <v>5</v>
      </c>
      <c r="J115" s="61">
        <v>6</v>
      </c>
      <c r="K115" s="61">
        <v>1</v>
      </c>
      <c r="L115" s="61">
        <v>1</v>
      </c>
      <c r="M115" s="61">
        <v>0</v>
      </c>
      <c r="N115" s="61">
        <v>1</v>
      </c>
      <c r="O115" s="61"/>
      <c r="P115" s="56"/>
      <c r="Q115" s="48"/>
      <c r="R115" s="24"/>
      <c r="T115" s="2" t="s">
        <v>24</v>
      </c>
    </row>
    <row r="116" spans="1:20" ht="22" customHeight="1" x14ac:dyDescent="0.2">
      <c r="A116" s="60">
        <v>3</v>
      </c>
      <c r="B116" s="60" t="s">
        <v>37</v>
      </c>
      <c r="C116" s="60" t="s">
        <v>38</v>
      </c>
      <c r="D116" s="61">
        <v>43</v>
      </c>
      <c r="E116" s="61">
        <v>5</v>
      </c>
      <c r="F116" s="61">
        <v>6</v>
      </c>
      <c r="G116" s="61">
        <v>7</v>
      </c>
      <c r="H116" s="61">
        <v>5</v>
      </c>
      <c r="I116" s="61">
        <v>2</v>
      </c>
      <c r="J116" s="61">
        <v>3</v>
      </c>
      <c r="K116" s="61">
        <v>5</v>
      </c>
      <c r="L116" s="61">
        <v>6</v>
      </c>
      <c r="M116" s="61">
        <v>0</v>
      </c>
      <c r="N116" s="61">
        <v>4</v>
      </c>
      <c r="O116" s="61"/>
      <c r="P116" s="56"/>
      <c r="Q116" s="48"/>
      <c r="R116" s="24"/>
    </row>
    <row r="117" spans="1:20" ht="22" customHeight="1" x14ac:dyDescent="0.2">
      <c r="A117" s="60">
        <v>4</v>
      </c>
      <c r="B117" s="60" t="s">
        <v>39</v>
      </c>
      <c r="C117" s="62" t="s">
        <v>40</v>
      </c>
      <c r="D117" s="61">
        <v>43</v>
      </c>
      <c r="E117" s="61">
        <v>8</v>
      </c>
      <c r="F117" s="61">
        <v>12</v>
      </c>
      <c r="G117" s="61">
        <v>11</v>
      </c>
      <c r="H117" s="61">
        <v>1</v>
      </c>
      <c r="I117" s="61">
        <v>0</v>
      </c>
      <c r="J117" s="61">
        <v>3</v>
      </c>
      <c r="K117" s="61">
        <v>1</v>
      </c>
      <c r="L117" s="61">
        <v>0</v>
      </c>
      <c r="M117" s="61">
        <v>0</v>
      </c>
      <c r="N117" s="61">
        <v>7</v>
      </c>
      <c r="O117" s="61"/>
      <c r="P117" s="56"/>
      <c r="Q117" s="48"/>
      <c r="R117" s="24"/>
    </row>
    <row r="118" spans="1:20" ht="22" customHeight="1" x14ac:dyDescent="0.2">
      <c r="A118" s="60">
        <v>5</v>
      </c>
      <c r="B118" s="60" t="s">
        <v>41</v>
      </c>
      <c r="C118" s="60" t="s">
        <v>42</v>
      </c>
      <c r="D118" s="61">
        <v>43</v>
      </c>
      <c r="E118" s="61">
        <v>2</v>
      </c>
      <c r="F118" s="61">
        <v>6</v>
      </c>
      <c r="G118" s="61">
        <v>7</v>
      </c>
      <c r="H118" s="61">
        <v>7</v>
      </c>
      <c r="I118" s="61">
        <v>7</v>
      </c>
      <c r="J118" s="61">
        <v>10</v>
      </c>
      <c r="K118" s="61">
        <v>2</v>
      </c>
      <c r="L118" s="61">
        <v>2</v>
      </c>
      <c r="M118" s="61"/>
      <c r="N118" s="61"/>
      <c r="O118" s="61"/>
      <c r="P118" s="56"/>
      <c r="Q118" s="48"/>
      <c r="R118" s="24"/>
    </row>
    <row r="119" spans="1:20" ht="22" customHeight="1" x14ac:dyDescent="0.2">
      <c r="A119" s="60">
        <v>6</v>
      </c>
      <c r="B119" s="60" t="s">
        <v>43</v>
      </c>
      <c r="C119" s="60" t="s">
        <v>44</v>
      </c>
      <c r="D119" s="61">
        <v>31</v>
      </c>
      <c r="E119" s="61">
        <v>4</v>
      </c>
      <c r="F119" s="61">
        <v>5</v>
      </c>
      <c r="G119" s="61">
        <v>14</v>
      </c>
      <c r="H119" s="61">
        <v>8</v>
      </c>
      <c r="I119" s="61"/>
      <c r="J119" s="61"/>
      <c r="K119" s="61"/>
      <c r="L119" s="61"/>
      <c r="M119" s="61"/>
      <c r="N119" s="61"/>
      <c r="O119" s="61"/>
      <c r="P119" s="56"/>
      <c r="Q119" s="48"/>
      <c r="R119" s="24"/>
    </row>
    <row r="120" spans="1:20" ht="22" customHeight="1" x14ac:dyDescent="0.2">
      <c r="A120" s="60">
        <v>7</v>
      </c>
      <c r="B120" s="60" t="s">
        <v>45</v>
      </c>
      <c r="C120" s="60" t="s">
        <v>46</v>
      </c>
      <c r="D120" s="61">
        <v>32</v>
      </c>
      <c r="E120" s="61">
        <v>3</v>
      </c>
      <c r="F120" s="61">
        <v>4</v>
      </c>
      <c r="G120" s="61">
        <v>6</v>
      </c>
      <c r="H120" s="61">
        <v>7</v>
      </c>
      <c r="I120" s="61">
        <v>6</v>
      </c>
      <c r="J120" s="61">
        <v>4</v>
      </c>
      <c r="K120" s="61">
        <v>2</v>
      </c>
      <c r="L120" s="61"/>
      <c r="M120" s="61"/>
      <c r="N120" s="61"/>
      <c r="O120" s="61"/>
      <c r="P120" s="56"/>
      <c r="Q120" s="48"/>
      <c r="R120" s="24"/>
    </row>
    <row r="121" spans="1:20" ht="22" customHeight="1" x14ac:dyDescent="0.2">
      <c r="A121" s="60">
        <v>8</v>
      </c>
      <c r="B121" s="60" t="s">
        <v>47</v>
      </c>
      <c r="C121" s="60" t="s">
        <v>48</v>
      </c>
      <c r="D121" s="61">
        <v>33</v>
      </c>
      <c r="E121" s="61">
        <v>5</v>
      </c>
      <c r="F121" s="61">
        <v>7</v>
      </c>
      <c r="G121" s="61">
        <v>8</v>
      </c>
      <c r="H121" s="61">
        <v>7</v>
      </c>
      <c r="I121" s="61">
        <v>5</v>
      </c>
      <c r="J121" s="61">
        <v>0</v>
      </c>
      <c r="K121" s="61">
        <v>0</v>
      </c>
      <c r="L121" s="61">
        <v>0</v>
      </c>
      <c r="M121" s="61">
        <v>0</v>
      </c>
      <c r="N121" s="61">
        <v>1</v>
      </c>
      <c r="O121" s="61"/>
      <c r="P121" s="56"/>
      <c r="Q121" s="48"/>
      <c r="R121" s="24"/>
    </row>
    <row r="122" spans="1:20" ht="22" customHeight="1" x14ac:dyDescent="0.35">
      <c r="A122" s="60">
        <v>9</v>
      </c>
      <c r="B122" s="63" t="s">
        <v>49</v>
      </c>
      <c r="C122" s="63" t="s">
        <v>50</v>
      </c>
      <c r="D122" s="64">
        <v>31</v>
      </c>
      <c r="E122" s="64">
        <v>3</v>
      </c>
      <c r="F122" s="64">
        <v>4</v>
      </c>
      <c r="G122" s="64">
        <v>6</v>
      </c>
      <c r="H122" s="64">
        <v>7</v>
      </c>
      <c r="I122" s="64">
        <v>6</v>
      </c>
      <c r="J122" s="64">
        <v>4</v>
      </c>
      <c r="K122" s="64">
        <v>1</v>
      </c>
      <c r="L122" s="64"/>
      <c r="M122" s="64"/>
      <c r="N122" s="64"/>
      <c r="O122" s="61"/>
      <c r="P122" s="56"/>
      <c r="Q122" s="48"/>
      <c r="R122" s="24"/>
    </row>
    <row r="123" spans="1:20" ht="22" customHeight="1" x14ac:dyDescent="0.35">
      <c r="A123" s="60">
        <v>10</v>
      </c>
      <c r="B123" s="65" t="s">
        <v>51</v>
      </c>
      <c r="C123" s="65" t="s">
        <v>52</v>
      </c>
      <c r="D123" s="64">
        <v>32</v>
      </c>
      <c r="E123" s="66">
        <v>5</v>
      </c>
      <c r="F123" s="66">
        <v>6</v>
      </c>
      <c r="G123" s="66">
        <v>11</v>
      </c>
      <c r="H123" s="66">
        <v>10</v>
      </c>
      <c r="I123" s="66"/>
      <c r="J123" s="64"/>
      <c r="K123" s="64"/>
      <c r="L123" s="64"/>
      <c r="M123" s="64"/>
      <c r="N123" s="64"/>
      <c r="O123" s="61"/>
      <c r="P123" s="56"/>
      <c r="Q123" s="48"/>
      <c r="R123" s="24"/>
    </row>
    <row r="124" spans="1:20" ht="22" customHeight="1" x14ac:dyDescent="0.35">
      <c r="A124" s="60">
        <v>11</v>
      </c>
      <c r="B124" s="65" t="s">
        <v>53</v>
      </c>
      <c r="C124" s="65" t="s">
        <v>54</v>
      </c>
      <c r="D124" s="64">
        <v>32</v>
      </c>
      <c r="E124" s="66">
        <v>6</v>
      </c>
      <c r="F124" s="66">
        <v>9</v>
      </c>
      <c r="G124" s="66">
        <v>11</v>
      </c>
      <c r="H124" s="66">
        <v>3</v>
      </c>
      <c r="I124" s="66">
        <v>1</v>
      </c>
      <c r="J124" s="66">
        <v>1</v>
      </c>
      <c r="K124" s="66">
        <v>1</v>
      </c>
      <c r="L124" s="66"/>
      <c r="M124" s="66"/>
      <c r="N124" s="66"/>
      <c r="O124" s="61"/>
      <c r="P124" s="56"/>
      <c r="Q124" s="48"/>
      <c r="R124" s="24"/>
    </row>
    <row r="125" spans="1:20" ht="22" customHeight="1" x14ac:dyDescent="0.35">
      <c r="A125" s="60">
        <v>12</v>
      </c>
      <c r="B125" s="65" t="s">
        <v>55</v>
      </c>
      <c r="C125" s="65" t="s">
        <v>56</v>
      </c>
      <c r="D125" s="64">
        <v>28</v>
      </c>
      <c r="E125" s="66">
        <v>2</v>
      </c>
      <c r="F125" s="66">
        <v>4</v>
      </c>
      <c r="G125" s="66">
        <v>6</v>
      </c>
      <c r="H125" s="66">
        <v>5</v>
      </c>
      <c r="I125" s="66">
        <v>7</v>
      </c>
      <c r="J125" s="66">
        <v>2</v>
      </c>
      <c r="K125" s="66">
        <v>2</v>
      </c>
      <c r="L125" s="66"/>
      <c r="M125" s="66"/>
      <c r="N125" s="66"/>
      <c r="O125" s="61"/>
      <c r="P125" s="56"/>
      <c r="Q125" s="48"/>
      <c r="R125" s="24"/>
    </row>
    <row r="126" spans="1:20" ht="22" customHeight="1" x14ac:dyDescent="0.2">
      <c r="A126" s="60">
        <v>13</v>
      </c>
      <c r="B126" s="67" t="s">
        <v>57</v>
      </c>
      <c r="C126" s="60" t="s">
        <v>58</v>
      </c>
      <c r="D126" s="68">
        <v>31</v>
      </c>
      <c r="E126" s="68">
        <v>3</v>
      </c>
      <c r="F126" s="68">
        <v>2</v>
      </c>
      <c r="G126" s="68">
        <v>7</v>
      </c>
      <c r="H126" s="68">
        <v>6</v>
      </c>
      <c r="I126" s="68">
        <v>6</v>
      </c>
      <c r="J126" s="68">
        <v>7</v>
      </c>
      <c r="K126" s="68">
        <v>0</v>
      </c>
      <c r="L126" s="68">
        <v>0</v>
      </c>
      <c r="M126" s="68">
        <v>0</v>
      </c>
      <c r="N126" s="68">
        <v>0</v>
      </c>
      <c r="O126" s="61">
        <v>0</v>
      </c>
      <c r="P126" s="56">
        <v>0</v>
      </c>
      <c r="Q126" s="48"/>
      <c r="R126" s="24"/>
    </row>
    <row r="127" spans="1:20" ht="22" customHeight="1" x14ac:dyDescent="0.2">
      <c r="A127" s="60">
        <v>14</v>
      </c>
      <c r="B127" s="67" t="s">
        <v>59</v>
      </c>
      <c r="C127" s="60" t="s">
        <v>60</v>
      </c>
      <c r="D127" s="68">
        <v>42</v>
      </c>
      <c r="E127" s="68">
        <v>6</v>
      </c>
      <c r="F127" s="68">
        <v>16</v>
      </c>
      <c r="G127" s="68">
        <v>13</v>
      </c>
      <c r="H127" s="68">
        <v>3</v>
      </c>
      <c r="I127" s="68">
        <v>3</v>
      </c>
      <c r="J127" s="68">
        <v>1</v>
      </c>
      <c r="K127" s="68">
        <v>0</v>
      </c>
      <c r="L127" s="68">
        <v>0</v>
      </c>
      <c r="M127" s="68">
        <v>0</v>
      </c>
      <c r="N127" s="68">
        <v>0</v>
      </c>
      <c r="O127" s="61">
        <v>0</v>
      </c>
      <c r="P127" s="56">
        <v>0</v>
      </c>
      <c r="Q127" s="48"/>
      <c r="R127" s="24"/>
    </row>
    <row r="128" spans="1:20" ht="22" customHeight="1" x14ac:dyDescent="0.2">
      <c r="A128" s="60">
        <v>15</v>
      </c>
      <c r="B128" s="67" t="s">
        <v>61</v>
      </c>
      <c r="C128" s="60" t="s">
        <v>62</v>
      </c>
      <c r="D128" s="68">
        <v>42</v>
      </c>
      <c r="E128" s="68">
        <v>3</v>
      </c>
      <c r="F128" s="68">
        <v>9</v>
      </c>
      <c r="G128" s="68">
        <v>17</v>
      </c>
      <c r="H128" s="68">
        <v>9</v>
      </c>
      <c r="I128" s="68">
        <v>3</v>
      </c>
      <c r="J128" s="68">
        <v>1</v>
      </c>
      <c r="K128" s="68"/>
      <c r="L128" s="68"/>
      <c r="M128" s="68"/>
      <c r="N128" s="68"/>
      <c r="O128" s="61"/>
      <c r="P128" s="56"/>
      <c r="Q128" s="48"/>
      <c r="R128" s="24"/>
    </row>
    <row r="129" spans="1:18" ht="22" customHeight="1" x14ac:dyDescent="0.2">
      <c r="A129" s="60">
        <v>16</v>
      </c>
      <c r="B129" s="67" t="s">
        <v>63</v>
      </c>
      <c r="C129" s="60" t="s">
        <v>64</v>
      </c>
      <c r="D129" s="68">
        <v>43</v>
      </c>
      <c r="E129" s="68">
        <v>31</v>
      </c>
      <c r="F129" s="68">
        <v>0</v>
      </c>
      <c r="G129" s="68">
        <v>0</v>
      </c>
      <c r="H129" s="68">
        <v>0</v>
      </c>
      <c r="I129" s="68">
        <v>1</v>
      </c>
      <c r="J129" s="68">
        <v>0</v>
      </c>
      <c r="K129" s="68">
        <v>0</v>
      </c>
      <c r="L129" s="68">
        <v>0</v>
      </c>
      <c r="M129" s="68">
        <v>0</v>
      </c>
      <c r="N129" s="68">
        <v>11</v>
      </c>
      <c r="O129" s="61"/>
      <c r="P129" s="56"/>
      <c r="Q129" s="48"/>
      <c r="R129" s="24"/>
    </row>
    <row r="130" spans="1:18" ht="22" customHeight="1" x14ac:dyDescent="0.2">
      <c r="A130" s="60">
        <v>17</v>
      </c>
      <c r="B130" s="67" t="s">
        <v>65</v>
      </c>
      <c r="C130" s="60" t="s">
        <v>66</v>
      </c>
      <c r="D130" s="68">
        <v>42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3</v>
      </c>
      <c r="O130" s="61">
        <v>39</v>
      </c>
      <c r="P130" s="56"/>
      <c r="Q130" s="48"/>
      <c r="R130" s="24"/>
    </row>
    <row r="131" spans="1:18" ht="22" customHeight="1" x14ac:dyDescent="0.2">
      <c r="A131" s="60">
        <v>18</v>
      </c>
      <c r="B131" s="67" t="s">
        <v>67</v>
      </c>
      <c r="C131" s="60" t="s">
        <v>68</v>
      </c>
      <c r="D131" s="68">
        <v>42</v>
      </c>
      <c r="E131" s="68">
        <v>2</v>
      </c>
      <c r="F131" s="68">
        <v>7</v>
      </c>
      <c r="G131" s="68">
        <v>11</v>
      </c>
      <c r="H131" s="68">
        <v>9</v>
      </c>
      <c r="I131" s="68">
        <v>7</v>
      </c>
      <c r="J131" s="68">
        <v>6</v>
      </c>
      <c r="K131" s="68"/>
      <c r="L131" s="68"/>
      <c r="M131" s="68"/>
      <c r="N131" s="68"/>
      <c r="O131" s="61"/>
      <c r="P131" s="56"/>
      <c r="Q131" s="48"/>
      <c r="R131" s="24"/>
    </row>
    <row r="132" spans="1:18" ht="22" customHeight="1" x14ac:dyDescent="0.2">
      <c r="A132" s="60">
        <v>19</v>
      </c>
      <c r="B132" s="67" t="s">
        <v>69</v>
      </c>
      <c r="C132" s="60" t="s">
        <v>70</v>
      </c>
      <c r="D132" s="68">
        <v>42</v>
      </c>
      <c r="E132" s="68">
        <v>8</v>
      </c>
      <c r="F132" s="68">
        <v>11</v>
      </c>
      <c r="G132" s="68">
        <v>11</v>
      </c>
      <c r="H132" s="68">
        <v>7</v>
      </c>
      <c r="I132" s="68">
        <v>5</v>
      </c>
      <c r="J132" s="68"/>
      <c r="K132" s="68"/>
      <c r="L132" s="68"/>
      <c r="M132" s="68"/>
      <c r="N132" s="68"/>
      <c r="O132" s="61"/>
      <c r="P132" s="56"/>
      <c r="Q132" s="48"/>
      <c r="R132" s="24"/>
    </row>
    <row r="133" spans="1:18" ht="22" customHeight="1" x14ac:dyDescent="0.2">
      <c r="A133" s="60">
        <v>20</v>
      </c>
      <c r="B133" s="60" t="s">
        <v>71</v>
      </c>
      <c r="C133" s="69" t="s">
        <v>72</v>
      </c>
      <c r="D133" s="61">
        <v>41</v>
      </c>
      <c r="E133" s="61">
        <v>6</v>
      </c>
      <c r="F133" s="61">
        <v>7</v>
      </c>
      <c r="G133" s="61">
        <v>8</v>
      </c>
      <c r="H133" s="61">
        <v>9</v>
      </c>
      <c r="I133" s="61">
        <v>7</v>
      </c>
      <c r="J133" s="61">
        <v>4</v>
      </c>
      <c r="K133" s="61"/>
      <c r="L133" s="61"/>
      <c r="M133" s="61"/>
      <c r="N133" s="61"/>
      <c r="O133" s="61"/>
      <c r="P133" s="56"/>
      <c r="Q133" s="48"/>
      <c r="R133" s="24"/>
    </row>
    <row r="134" spans="1:18" ht="22" customHeight="1" x14ac:dyDescent="0.2">
      <c r="A134" s="60">
        <v>21</v>
      </c>
      <c r="B134" s="60" t="s">
        <v>73</v>
      </c>
      <c r="C134" s="69" t="s">
        <v>74</v>
      </c>
      <c r="D134" s="61">
        <v>42</v>
      </c>
      <c r="E134" s="61">
        <v>4</v>
      </c>
      <c r="F134" s="61">
        <v>6</v>
      </c>
      <c r="G134" s="61">
        <v>7</v>
      </c>
      <c r="H134" s="61">
        <v>8</v>
      </c>
      <c r="I134" s="61">
        <v>7</v>
      </c>
      <c r="J134" s="61">
        <v>6</v>
      </c>
      <c r="K134" s="61">
        <v>4</v>
      </c>
      <c r="L134" s="61"/>
      <c r="M134" s="61"/>
      <c r="N134" s="61"/>
      <c r="O134" s="61"/>
      <c r="P134" s="56"/>
      <c r="Q134" s="48"/>
      <c r="R134" s="24"/>
    </row>
    <row r="135" spans="1:18" ht="22" customHeight="1" x14ac:dyDescent="0.2">
      <c r="A135" s="60">
        <v>22</v>
      </c>
      <c r="B135" s="76" t="s">
        <v>75</v>
      </c>
      <c r="C135" s="76" t="s">
        <v>76</v>
      </c>
      <c r="D135" s="77">
        <v>48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15</v>
      </c>
      <c r="O135" s="77">
        <v>33</v>
      </c>
      <c r="P135" s="78"/>
      <c r="Q135" s="48"/>
      <c r="R135" s="24"/>
    </row>
    <row r="136" spans="1:18" ht="22" customHeight="1" x14ac:dyDescent="0.2">
      <c r="A136" s="70"/>
      <c r="B136" s="60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74"/>
      <c r="R136" s="24"/>
    </row>
    <row r="137" spans="1:18" ht="22" customHeight="1" x14ac:dyDescent="0.2">
      <c r="A137" s="50"/>
      <c r="B137" s="60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74"/>
      <c r="R137" s="24"/>
    </row>
    <row r="138" spans="1:18" ht="22" customHeight="1" x14ac:dyDescent="0.2">
      <c r="A138" s="71"/>
      <c r="B138" s="60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74"/>
      <c r="R138" s="24"/>
    </row>
    <row r="139" spans="1:18" ht="22" customHeight="1" x14ac:dyDescent="0.2">
      <c r="A139" s="72"/>
      <c r="B139" s="7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74"/>
      <c r="R139" s="24"/>
    </row>
    <row r="140" spans="1:18" ht="22" customHeight="1" x14ac:dyDescent="0.2">
      <c r="A140" s="50"/>
      <c r="B140" s="60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74"/>
      <c r="R140" s="24"/>
    </row>
    <row r="141" spans="1:18" ht="22" customHeight="1" x14ac:dyDescent="0.2">
      <c r="A141" s="50"/>
      <c r="B141" s="60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74"/>
      <c r="R141" s="24"/>
    </row>
    <row r="142" spans="1:18" ht="22" customHeight="1" x14ac:dyDescent="0.2">
      <c r="A142" s="50"/>
      <c r="B142" s="60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74"/>
      <c r="R142" s="24"/>
    </row>
    <row r="143" spans="1:18" ht="22" customHeight="1" x14ac:dyDescent="0.2">
      <c r="A143" s="50"/>
      <c r="B143" s="60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74"/>
      <c r="R143" s="24"/>
    </row>
    <row r="144" spans="1:18" ht="22" customHeight="1" x14ac:dyDescent="0.2">
      <c r="A144" s="50"/>
      <c r="B144" s="60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74"/>
      <c r="R144" s="24"/>
    </row>
    <row r="145" spans="1:18" ht="22" customHeight="1" x14ac:dyDescent="0.2">
      <c r="A145" s="50"/>
      <c r="B145" s="60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74"/>
      <c r="R145" s="24"/>
    </row>
    <row r="146" spans="1:18" ht="22" customHeight="1" x14ac:dyDescent="0.2">
      <c r="A146" s="50"/>
      <c r="B146" s="60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74"/>
      <c r="R146" s="24"/>
    </row>
    <row r="147" spans="1:18" ht="22" customHeight="1" x14ac:dyDescent="0.2">
      <c r="A147" s="50"/>
      <c r="B147" s="60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74"/>
      <c r="R147" s="24"/>
    </row>
    <row r="148" spans="1:18" ht="22" customHeight="1" x14ac:dyDescent="0.2">
      <c r="A148" s="73">
        <v>35</v>
      </c>
      <c r="B148" s="60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75"/>
      <c r="R148" s="24"/>
    </row>
    <row r="149" spans="1:18" ht="22" customHeight="1" x14ac:dyDescent="0.2">
      <c r="A149" s="11"/>
      <c r="B149" s="11"/>
      <c r="C149" s="49" t="s">
        <v>28</v>
      </c>
      <c r="D149" s="11">
        <f t="shared" ref="D149:Q149" si="80">SUM(D114:D148)</f>
        <v>851</v>
      </c>
      <c r="E149" s="11">
        <f t="shared" si="80"/>
        <v>115</v>
      </c>
      <c r="F149" s="11">
        <f t="shared" si="80"/>
        <v>135</v>
      </c>
      <c r="G149" s="11">
        <f t="shared" si="80"/>
        <v>179</v>
      </c>
      <c r="H149" s="11">
        <f t="shared" si="80"/>
        <v>126</v>
      </c>
      <c r="I149" s="11">
        <f t="shared" si="80"/>
        <v>86</v>
      </c>
      <c r="J149" s="11">
        <f t="shared" si="80"/>
        <v>64</v>
      </c>
      <c r="K149" s="11">
        <f t="shared" si="80"/>
        <v>23</v>
      </c>
      <c r="L149" s="11">
        <f t="shared" si="80"/>
        <v>9</v>
      </c>
      <c r="M149" s="11">
        <f t="shared" si="80"/>
        <v>0</v>
      </c>
      <c r="N149" s="11">
        <f t="shared" si="80"/>
        <v>42</v>
      </c>
      <c r="O149" s="11">
        <f t="shared" si="80"/>
        <v>72</v>
      </c>
      <c r="P149" s="11">
        <f t="shared" si="80"/>
        <v>0</v>
      </c>
      <c r="Q149" s="11">
        <f t="shared" si="80"/>
        <v>0</v>
      </c>
    </row>
    <row r="151" spans="1:18" ht="42.75" customHeight="1" x14ac:dyDescent="0.2"/>
  </sheetData>
  <mergeCells count="19">
    <mergeCell ref="C2:I2"/>
    <mergeCell ref="N2:Q2"/>
    <mergeCell ref="A40:D40"/>
    <mergeCell ref="A1:Q1"/>
    <mergeCell ref="E3:Q3"/>
    <mergeCell ref="A3:A4"/>
    <mergeCell ref="B3:B4"/>
    <mergeCell ref="C3:C4"/>
    <mergeCell ref="D3:D4"/>
    <mergeCell ref="A112:A113"/>
    <mergeCell ref="B112:B113"/>
    <mergeCell ref="C112:C113"/>
    <mergeCell ref="D112:D113"/>
    <mergeCell ref="E112:Q112"/>
    <mergeCell ref="R3:R4"/>
    <mergeCell ref="B102:Q105"/>
    <mergeCell ref="A111:Q111"/>
    <mergeCell ref="A41:Q41"/>
    <mergeCell ref="A110:R110"/>
  </mergeCells>
  <printOptions horizontalCentered="1"/>
  <pageMargins left="0.2" right="0.2" top="0.2" bottom="0.2" header="0.05" footer="0.3"/>
  <pageSetup paperSize="9" scale="92" orientation="portrait" r:id="rId1"/>
  <rowBreaks count="1" manualBreakCount="1">
    <brk id="55" max="16383" man="1"/>
  </rowBreaks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F398E-C0E9-5F43-A397-BC89DBB416A6}">
  <dimension ref="A1:T151"/>
  <sheetViews>
    <sheetView view="pageBreakPreview" topLeftCell="A86" zoomScale="115" zoomScaleNormal="130" zoomScaleSheetLayoutView="115" workbookViewId="0">
      <selection activeCell="B114" sqref="B114:C115"/>
    </sheetView>
  </sheetViews>
  <sheetFormatPr baseColWidth="10" defaultColWidth="9.1640625" defaultRowHeight="23" x14ac:dyDescent="0.2"/>
  <cols>
    <col min="1" max="1" width="3.1640625" style="2" customWidth="1"/>
    <col min="2" max="2" width="8.6640625" style="2" customWidth="1"/>
    <col min="3" max="3" width="25.1640625" style="2" customWidth="1"/>
    <col min="4" max="4" width="4.6640625" style="2" customWidth="1"/>
    <col min="5" max="17" width="4.1640625" style="2" customWidth="1"/>
    <col min="18" max="18" width="6.1640625" style="2" customWidth="1"/>
    <col min="19" max="24" width="5.83203125" style="2" customWidth="1"/>
    <col min="25" max="27" width="9.1640625" style="2"/>
    <col min="28" max="28" width="16.5" style="2" customWidth="1"/>
    <col min="29" max="16384" width="9.1640625" style="2"/>
  </cols>
  <sheetData>
    <row r="1" spans="1:18" s="1" customFormat="1" ht="21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52"/>
    </row>
    <row r="2" spans="1:18" s="8" customFormat="1" ht="21.75" customHeight="1" x14ac:dyDescent="0.2">
      <c r="B2" s="8" t="s">
        <v>1</v>
      </c>
      <c r="C2" s="86" t="s">
        <v>77</v>
      </c>
      <c r="D2" s="86"/>
      <c r="E2" s="86"/>
      <c r="F2" s="86"/>
      <c r="G2" s="86"/>
      <c r="H2" s="86"/>
      <c r="I2" s="86"/>
      <c r="J2" s="8" t="s">
        <v>119</v>
      </c>
      <c r="N2" s="86"/>
      <c r="O2" s="86"/>
      <c r="P2" s="86"/>
      <c r="Q2" s="86"/>
      <c r="R2" s="51"/>
    </row>
    <row r="3" spans="1:18" s="11" customFormat="1" ht="21" customHeight="1" x14ac:dyDescent="0.2">
      <c r="A3" s="87" t="s">
        <v>17</v>
      </c>
      <c r="B3" s="89" t="s">
        <v>2</v>
      </c>
      <c r="C3" s="89" t="s">
        <v>3</v>
      </c>
      <c r="D3" s="91" t="s">
        <v>11</v>
      </c>
      <c r="E3" s="89" t="s">
        <v>12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3"/>
      <c r="R3" s="94" t="s">
        <v>29</v>
      </c>
    </row>
    <row r="4" spans="1:18" s="11" customFormat="1" ht="21" customHeight="1" x14ac:dyDescent="0.35">
      <c r="A4" s="88"/>
      <c r="B4" s="90"/>
      <c r="C4" s="90"/>
      <c r="D4" s="92"/>
      <c r="E4" s="15" t="s">
        <v>4</v>
      </c>
      <c r="F4" s="15" t="s">
        <v>25</v>
      </c>
      <c r="G4" s="15" t="s">
        <v>5</v>
      </c>
      <c r="H4" s="15" t="s">
        <v>26</v>
      </c>
      <c r="I4" s="15" t="s">
        <v>6</v>
      </c>
      <c r="J4" s="15" t="s">
        <v>27</v>
      </c>
      <c r="K4" s="15" t="s">
        <v>7</v>
      </c>
      <c r="L4" s="15" t="s">
        <v>8</v>
      </c>
      <c r="M4" s="15" t="s">
        <v>10</v>
      </c>
      <c r="N4" s="15" t="s">
        <v>9</v>
      </c>
      <c r="O4" s="15" t="s">
        <v>14</v>
      </c>
      <c r="P4" s="15" t="s">
        <v>15</v>
      </c>
      <c r="Q4" s="16" t="s">
        <v>16</v>
      </c>
      <c r="R4" s="95"/>
    </row>
    <row r="5" spans="1:18" s="11" customFormat="1" ht="21" customHeight="1" x14ac:dyDescent="0.2">
      <c r="A5" s="9">
        <v>1</v>
      </c>
      <c r="B5" s="25" t="str">
        <f>B114</f>
        <v xml:space="preserve">08-141-310 </v>
      </c>
      <c r="C5" s="26" t="str">
        <f>C114</f>
        <v>มาตรฐานการจัดการระบบความมั่นคงปลอดภัยในสื่อดิจิทัล (ตกค้าง)</v>
      </c>
      <c r="D5" s="10">
        <f>D114</f>
        <v>2</v>
      </c>
      <c r="E5" s="34">
        <f>(E114*100)/$D$114</f>
        <v>0</v>
      </c>
      <c r="F5" s="34">
        <f>(F114*100)/$D$114</f>
        <v>50</v>
      </c>
      <c r="G5" s="34">
        <f t="shared" ref="G5:Q5" si="0">(G114*100)/$D$114</f>
        <v>50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  <c r="Q5" s="37">
        <f t="shared" si="0"/>
        <v>0</v>
      </c>
      <c r="R5" s="40">
        <f>(E5*4+F5*3.5+G5*3+H5*2.5+I5*2+J5*1.5+K5*1+L5*0)/SUM(E5:L5)</f>
        <v>3.25</v>
      </c>
    </row>
    <row r="6" spans="1:18" s="11" customFormat="1" ht="21" customHeight="1" x14ac:dyDescent="0.2">
      <c r="A6" s="12">
        <v>2</v>
      </c>
      <c r="B6" s="27" t="str">
        <f t="shared" ref="B6:D6" si="1">B115</f>
        <v xml:space="preserve">08-888-310 </v>
      </c>
      <c r="C6" s="28" t="str">
        <f t="shared" si="1"/>
        <v>การฝึกงาน (ตกค้าง)</v>
      </c>
      <c r="D6" s="13">
        <f t="shared" si="1"/>
        <v>4</v>
      </c>
      <c r="E6" s="35">
        <f>(E115*100)/$D$115</f>
        <v>0</v>
      </c>
      <c r="F6" s="35">
        <f t="shared" ref="F6:Q6" si="2">(F115*100)/$D$115</f>
        <v>0</v>
      </c>
      <c r="G6" s="35">
        <f t="shared" si="2"/>
        <v>0</v>
      </c>
      <c r="H6" s="35">
        <f t="shared" si="2"/>
        <v>0</v>
      </c>
      <c r="I6" s="35">
        <f t="shared" si="2"/>
        <v>0</v>
      </c>
      <c r="J6" s="35">
        <f>(J115*100)/$D$115</f>
        <v>0</v>
      </c>
      <c r="K6" s="35">
        <f t="shared" si="2"/>
        <v>0</v>
      </c>
      <c r="L6" s="35">
        <f t="shared" si="2"/>
        <v>0</v>
      </c>
      <c r="M6" s="35">
        <f t="shared" si="2"/>
        <v>0</v>
      </c>
      <c r="N6" s="35">
        <f t="shared" si="2"/>
        <v>0</v>
      </c>
      <c r="O6" s="35">
        <f t="shared" si="2"/>
        <v>100</v>
      </c>
      <c r="P6" s="35">
        <f t="shared" si="2"/>
        <v>0</v>
      </c>
      <c r="Q6" s="38">
        <f t="shared" si="2"/>
        <v>0</v>
      </c>
      <c r="R6" s="41" t="e">
        <f>(E6*4+F6*3.5+G6*3+H6*2.5+I6*2+J6*1.5+K6*1+L6*0)/SUM(E6:L6)</f>
        <v>#DIV/0!</v>
      </c>
    </row>
    <row r="7" spans="1:18" s="11" customFormat="1" ht="21" customHeight="1" x14ac:dyDescent="0.2">
      <c r="A7" s="12">
        <v>3</v>
      </c>
      <c r="B7" s="27">
        <f>B116</f>
        <v>0</v>
      </c>
      <c r="C7" s="28">
        <f>C116</f>
        <v>0</v>
      </c>
      <c r="D7" s="13">
        <f>D116</f>
        <v>0</v>
      </c>
      <c r="E7" s="35" t="e">
        <f>(E116*100)/$D$116</f>
        <v>#DIV/0!</v>
      </c>
      <c r="F7" s="35" t="e">
        <f t="shared" ref="F7:Q7" si="3">(F116*100)/$D$116</f>
        <v>#DIV/0!</v>
      </c>
      <c r="G7" s="35" t="e">
        <f t="shared" si="3"/>
        <v>#DIV/0!</v>
      </c>
      <c r="H7" s="35" t="e">
        <f t="shared" si="3"/>
        <v>#DIV/0!</v>
      </c>
      <c r="I7" s="35" t="e">
        <f t="shared" si="3"/>
        <v>#DIV/0!</v>
      </c>
      <c r="J7" s="35" t="e">
        <f t="shared" si="3"/>
        <v>#DIV/0!</v>
      </c>
      <c r="K7" s="35" t="e">
        <f t="shared" si="3"/>
        <v>#DIV/0!</v>
      </c>
      <c r="L7" s="35" t="e">
        <f>(L116*100)/$D$116</f>
        <v>#DIV/0!</v>
      </c>
      <c r="M7" s="35" t="e">
        <f t="shared" si="3"/>
        <v>#DIV/0!</v>
      </c>
      <c r="N7" s="35" t="e">
        <f t="shared" si="3"/>
        <v>#DIV/0!</v>
      </c>
      <c r="O7" s="35" t="e">
        <f t="shared" si="3"/>
        <v>#DIV/0!</v>
      </c>
      <c r="P7" s="35" t="e">
        <f t="shared" si="3"/>
        <v>#DIV/0!</v>
      </c>
      <c r="Q7" s="38" t="e">
        <f t="shared" si="3"/>
        <v>#DIV/0!</v>
      </c>
      <c r="R7" s="41" t="e">
        <f t="shared" ref="R7:R40" si="4">(E7*4+F7*3.5+G7*3+H7*2.5+I7*2+J7*1.5+K7*1+L7*0)/SUM(E7:L7)</f>
        <v>#DIV/0!</v>
      </c>
    </row>
    <row r="8" spans="1:18" s="11" customFormat="1" ht="21" customHeight="1" x14ac:dyDescent="0.2">
      <c r="A8" s="12">
        <v>4</v>
      </c>
      <c r="B8" s="27">
        <f t="shared" ref="B8:D23" si="5">B117</f>
        <v>0</v>
      </c>
      <c r="C8" s="28">
        <f t="shared" si="5"/>
        <v>0</v>
      </c>
      <c r="D8" s="13">
        <f t="shared" si="5"/>
        <v>0</v>
      </c>
      <c r="E8" s="35" t="e">
        <f>(E117*100)/$D$117</f>
        <v>#DIV/0!</v>
      </c>
      <c r="F8" s="35" t="e">
        <f t="shared" ref="F8:Q8" si="6">(F117*100)/$D$117</f>
        <v>#DIV/0!</v>
      </c>
      <c r="G8" s="35" t="e">
        <f t="shared" si="6"/>
        <v>#DIV/0!</v>
      </c>
      <c r="H8" s="35" t="e">
        <f t="shared" si="6"/>
        <v>#DIV/0!</v>
      </c>
      <c r="I8" s="35" t="e">
        <f t="shared" si="6"/>
        <v>#DIV/0!</v>
      </c>
      <c r="J8" s="35" t="e">
        <f t="shared" si="6"/>
        <v>#DIV/0!</v>
      </c>
      <c r="K8" s="35" t="e">
        <f t="shared" si="6"/>
        <v>#DIV/0!</v>
      </c>
      <c r="L8" s="35" t="e">
        <f t="shared" si="6"/>
        <v>#DIV/0!</v>
      </c>
      <c r="M8" s="35" t="e">
        <f t="shared" si="6"/>
        <v>#DIV/0!</v>
      </c>
      <c r="N8" s="35" t="e">
        <f t="shared" si="6"/>
        <v>#DIV/0!</v>
      </c>
      <c r="O8" s="35" t="e">
        <f t="shared" si="6"/>
        <v>#DIV/0!</v>
      </c>
      <c r="P8" s="35" t="e">
        <f t="shared" si="6"/>
        <v>#DIV/0!</v>
      </c>
      <c r="Q8" s="38" t="e">
        <f t="shared" si="6"/>
        <v>#DIV/0!</v>
      </c>
      <c r="R8" s="41" t="e">
        <f t="shared" si="4"/>
        <v>#DIV/0!</v>
      </c>
    </row>
    <row r="9" spans="1:18" s="11" customFormat="1" ht="21" customHeight="1" x14ac:dyDescent="0.2">
      <c r="A9" s="12">
        <v>5</v>
      </c>
      <c r="B9" s="27">
        <f t="shared" si="5"/>
        <v>0</v>
      </c>
      <c r="C9" s="28">
        <f t="shared" si="5"/>
        <v>0</v>
      </c>
      <c r="D9" s="13">
        <f t="shared" si="5"/>
        <v>0</v>
      </c>
      <c r="E9" s="35" t="e">
        <f>(E118*100)/$D$118</f>
        <v>#DIV/0!</v>
      </c>
      <c r="F9" s="35" t="e">
        <f t="shared" ref="F9:Q9" si="7">(F118*100)/$D$118</f>
        <v>#DIV/0!</v>
      </c>
      <c r="G9" s="35" t="e">
        <f t="shared" si="7"/>
        <v>#DIV/0!</v>
      </c>
      <c r="H9" s="35" t="e">
        <f t="shared" si="7"/>
        <v>#DIV/0!</v>
      </c>
      <c r="I9" s="35" t="e">
        <f t="shared" si="7"/>
        <v>#DIV/0!</v>
      </c>
      <c r="J9" s="35" t="e">
        <f t="shared" si="7"/>
        <v>#DIV/0!</v>
      </c>
      <c r="K9" s="35" t="e">
        <f t="shared" si="7"/>
        <v>#DIV/0!</v>
      </c>
      <c r="L9" s="35" t="e">
        <f t="shared" si="7"/>
        <v>#DIV/0!</v>
      </c>
      <c r="M9" s="35" t="e">
        <f t="shared" si="7"/>
        <v>#DIV/0!</v>
      </c>
      <c r="N9" s="35" t="e">
        <f t="shared" si="7"/>
        <v>#DIV/0!</v>
      </c>
      <c r="O9" s="35" t="e">
        <f t="shared" si="7"/>
        <v>#DIV/0!</v>
      </c>
      <c r="P9" s="35" t="e">
        <f t="shared" si="7"/>
        <v>#DIV/0!</v>
      </c>
      <c r="Q9" s="38" t="e">
        <f t="shared" si="7"/>
        <v>#DIV/0!</v>
      </c>
      <c r="R9" s="41" t="e">
        <f t="shared" si="4"/>
        <v>#DIV/0!</v>
      </c>
    </row>
    <row r="10" spans="1:18" s="11" customFormat="1" ht="21" customHeight="1" x14ac:dyDescent="0.2">
      <c r="A10" s="12">
        <v>6</v>
      </c>
      <c r="B10" s="27">
        <f t="shared" si="5"/>
        <v>0</v>
      </c>
      <c r="C10" s="28">
        <f t="shared" si="5"/>
        <v>0</v>
      </c>
      <c r="D10" s="13">
        <f t="shared" si="5"/>
        <v>0</v>
      </c>
      <c r="E10" s="35" t="e">
        <f>(E119*100)/$D$119</f>
        <v>#DIV/0!</v>
      </c>
      <c r="F10" s="35" t="e">
        <f t="shared" ref="F10:Q10" si="8">(F119*100)/$D$119</f>
        <v>#DIV/0!</v>
      </c>
      <c r="G10" s="35" t="e">
        <f t="shared" si="8"/>
        <v>#DIV/0!</v>
      </c>
      <c r="H10" s="35" t="e">
        <f t="shared" si="8"/>
        <v>#DIV/0!</v>
      </c>
      <c r="I10" s="35" t="e">
        <f t="shared" si="8"/>
        <v>#DIV/0!</v>
      </c>
      <c r="J10" s="35" t="e">
        <f t="shared" si="8"/>
        <v>#DIV/0!</v>
      </c>
      <c r="K10" s="35" t="e">
        <f t="shared" si="8"/>
        <v>#DIV/0!</v>
      </c>
      <c r="L10" s="35" t="e">
        <f t="shared" si="8"/>
        <v>#DIV/0!</v>
      </c>
      <c r="M10" s="35" t="e">
        <f t="shared" si="8"/>
        <v>#DIV/0!</v>
      </c>
      <c r="N10" s="35" t="e">
        <f t="shared" si="8"/>
        <v>#DIV/0!</v>
      </c>
      <c r="O10" s="35" t="e">
        <f t="shared" si="8"/>
        <v>#DIV/0!</v>
      </c>
      <c r="P10" s="35" t="e">
        <f t="shared" si="8"/>
        <v>#DIV/0!</v>
      </c>
      <c r="Q10" s="38" t="e">
        <f t="shared" si="8"/>
        <v>#DIV/0!</v>
      </c>
      <c r="R10" s="41" t="e">
        <f t="shared" si="4"/>
        <v>#DIV/0!</v>
      </c>
    </row>
    <row r="11" spans="1:18" s="11" customFormat="1" ht="21" customHeight="1" x14ac:dyDescent="0.2">
      <c r="A11" s="12">
        <v>7</v>
      </c>
      <c r="B11" s="27">
        <f t="shared" si="5"/>
        <v>0</v>
      </c>
      <c r="C11" s="28">
        <f t="shared" si="5"/>
        <v>0</v>
      </c>
      <c r="D11" s="13">
        <f t="shared" si="5"/>
        <v>0</v>
      </c>
      <c r="E11" s="35" t="e">
        <f>(E120*100)/$D$120</f>
        <v>#DIV/0!</v>
      </c>
      <c r="F11" s="35" t="e">
        <f t="shared" ref="F11:Q11" si="9">(F120*100)/$D$120</f>
        <v>#DIV/0!</v>
      </c>
      <c r="G11" s="35" t="e">
        <f t="shared" si="9"/>
        <v>#DIV/0!</v>
      </c>
      <c r="H11" s="35" t="e">
        <f t="shared" si="9"/>
        <v>#DIV/0!</v>
      </c>
      <c r="I11" s="35" t="e">
        <f t="shared" si="9"/>
        <v>#DIV/0!</v>
      </c>
      <c r="J11" s="35" t="e">
        <f t="shared" si="9"/>
        <v>#DIV/0!</v>
      </c>
      <c r="K11" s="35" t="e">
        <f t="shared" si="9"/>
        <v>#DIV/0!</v>
      </c>
      <c r="L11" s="35" t="e">
        <f t="shared" si="9"/>
        <v>#DIV/0!</v>
      </c>
      <c r="M11" s="35" t="e">
        <f t="shared" si="9"/>
        <v>#DIV/0!</v>
      </c>
      <c r="N11" s="35" t="e">
        <f t="shared" si="9"/>
        <v>#DIV/0!</v>
      </c>
      <c r="O11" s="35" t="e">
        <f t="shared" si="9"/>
        <v>#DIV/0!</v>
      </c>
      <c r="P11" s="35" t="e">
        <f t="shared" si="9"/>
        <v>#DIV/0!</v>
      </c>
      <c r="Q11" s="38" t="e">
        <f t="shared" si="9"/>
        <v>#DIV/0!</v>
      </c>
      <c r="R11" s="41" t="e">
        <f t="shared" si="4"/>
        <v>#DIV/0!</v>
      </c>
    </row>
    <row r="12" spans="1:18" s="11" customFormat="1" ht="21" customHeight="1" x14ac:dyDescent="0.2">
      <c r="A12" s="12">
        <v>8</v>
      </c>
      <c r="B12" s="27">
        <f t="shared" si="5"/>
        <v>0</v>
      </c>
      <c r="C12" s="28">
        <f t="shared" si="5"/>
        <v>0</v>
      </c>
      <c r="D12" s="13">
        <f t="shared" si="5"/>
        <v>0</v>
      </c>
      <c r="E12" s="35" t="e">
        <f>(E121*100)/$D$121</f>
        <v>#DIV/0!</v>
      </c>
      <c r="F12" s="35" t="e">
        <f t="shared" ref="F12:Q12" si="10">(F121*100)/$D$121</f>
        <v>#DIV/0!</v>
      </c>
      <c r="G12" s="35" t="e">
        <f t="shared" si="10"/>
        <v>#DIV/0!</v>
      </c>
      <c r="H12" s="35" t="e">
        <f t="shared" si="10"/>
        <v>#DIV/0!</v>
      </c>
      <c r="I12" s="35" t="e">
        <f t="shared" si="10"/>
        <v>#DIV/0!</v>
      </c>
      <c r="J12" s="35" t="e">
        <f t="shared" si="10"/>
        <v>#DIV/0!</v>
      </c>
      <c r="K12" s="35" t="e">
        <f t="shared" si="10"/>
        <v>#DIV/0!</v>
      </c>
      <c r="L12" s="35" t="e">
        <f t="shared" si="10"/>
        <v>#DIV/0!</v>
      </c>
      <c r="M12" s="35" t="e">
        <f t="shared" si="10"/>
        <v>#DIV/0!</v>
      </c>
      <c r="N12" s="35" t="e">
        <f t="shared" si="10"/>
        <v>#DIV/0!</v>
      </c>
      <c r="O12" s="35" t="e">
        <f t="shared" si="10"/>
        <v>#DIV/0!</v>
      </c>
      <c r="P12" s="35" t="e">
        <f t="shared" si="10"/>
        <v>#DIV/0!</v>
      </c>
      <c r="Q12" s="38" t="e">
        <f t="shared" si="10"/>
        <v>#DIV/0!</v>
      </c>
      <c r="R12" s="41" t="e">
        <f t="shared" si="4"/>
        <v>#DIV/0!</v>
      </c>
    </row>
    <row r="13" spans="1:18" s="11" customFormat="1" ht="21" customHeight="1" x14ac:dyDescent="0.2">
      <c r="A13" s="12">
        <v>9</v>
      </c>
      <c r="B13" s="27">
        <f t="shared" si="5"/>
        <v>0</v>
      </c>
      <c r="C13" s="28">
        <f t="shared" si="5"/>
        <v>0</v>
      </c>
      <c r="D13" s="13">
        <f t="shared" si="5"/>
        <v>0</v>
      </c>
      <c r="E13" s="35" t="e">
        <f>(E122*100)/$D$122</f>
        <v>#DIV/0!</v>
      </c>
      <c r="F13" s="35" t="e">
        <f t="shared" ref="F13:Q13" si="11">(F122*100)/$D$122</f>
        <v>#DIV/0!</v>
      </c>
      <c r="G13" s="35" t="e">
        <f t="shared" si="11"/>
        <v>#DIV/0!</v>
      </c>
      <c r="H13" s="35" t="e">
        <f t="shared" si="11"/>
        <v>#DIV/0!</v>
      </c>
      <c r="I13" s="35" t="e">
        <f t="shared" si="11"/>
        <v>#DIV/0!</v>
      </c>
      <c r="J13" s="35" t="e">
        <f t="shared" si="11"/>
        <v>#DIV/0!</v>
      </c>
      <c r="K13" s="35" t="e">
        <f t="shared" si="11"/>
        <v>#DIV/0!</v>
      </c>
      <c r="L13" s="35" t="e">
        <f t="shared" si="11"/>
        <v>#DIV/0!</v>
      </c>
      <c r="M13" s="35" t="e">
        <f t="shared" si="11"/>
        <v>#DIV/0!</v>
      </c>
      <c r="N13" s="35" t="e">
        <f t="shared" si="11"/>
        <v>#DIV/0!</v>
      </c>
      <c r="O13" s="35" t="e">
        <f t="shared" si="11"/>
        <v>#DIV/0!</v>
      </c>
      <c r="P13" s="35" t="e">
        <f t="shared" si="11"/>
        <v>#DIV/0!</v>
      </c>
      <c r="Q13" s="38" t="e">
        <f t="shared" si="11"/>
        <v>#DIV/0!</v>
      </c>
      <c r="R13" s="41" t="e">
        <f t="shared" si="4"/>
        <v>#DIV/0!</v>
      </c>
    </row>
    <row r="14" spans="1:18" s="11" customFormat="1" ht="21" customHeight="1" x14ac:dyDescent="0.2">
      <c r="A14" s="12">
        <v>10</v>
      </c>
      <c r="B14" s="27">
        <f t="shared" si="5"/>
        <v>0</v>
      </c>
      <c r="C14" s="28">
        <f t="shared" si="5"/>
        <v>0</v>
      </c>
      <c r="D14" s="13">
        <f t="shared" si="5"/>
        <v>0</v>
      </c>
      <c r="E14" s="35" t="e">
        <f>(E123*100)/$D$123</f>
        <v>#DIV/0!</v>
      </c>
      <c r="F14" s="35" t="e">
        <f t="shared" ref="F14:Q14" si="12">(F123*100)/$D$123</f>
        <v>#DIV/0!</v>
      </c>
      <c r="G14" s="35" t="e">
        <f t="shared" si="12"/>
        <v>#DIV/0!</v>
      </c>
      <c r="H14" s="35" t="e">
        <f t="shared" si="12"/>
        <v>#DIV/0!</v>
      </c>
      <c r="I14" s="35" t="e">
        <f t="shared" si="12"/>
        <v>#DIV/0!</v>
      </c>
      <c r="J14" s="35" t="e">
        <f t="shared" si="12"/>
        <v>#DIV/0!</v>
      </c>
      <c r="K14" s="35" t="e">
        <f t="shared" si="12"/>
        <v>#DIV/0!</v>
      </c>
      <c r="L14" s="35" t="e">
        <f t="shared" si="12"/>
        <v>#DIV/0!</v>
      </c>
      <c r="M14" s="35" t="e">
        <f t="shared" si="12"/>
        <v>#DIV/0!</v>
      </c>
      <c r="N14" s="35" t="e">
        <f t="shared" si="12"/>
        <v>#DIV/0!</v>
      </c>
      <c r="O14" s="35" t="e">
        <f t="shared" si="12"/>
        <v>#DIV/0!</v>
      </c>
      <c r="P14" s="35" t="e">
        <f t="shared" si="12"/>
        <v>#DIV/0!</v>
      </c>
      <c r="Q14" s="38" t="e">
        <f t="shared" si="12"/>
        <v>#DIV/0!</v>
      </c>
      <c r="R14" s="41" t="e">
        <f t="shared" si="4"/>
        <v>#DIV/0!</v>
      </c>
    </row>
    <row r="15" spans="1:18" s="11" customFormat="1" ht="21" customHeight="1" x14ac:dyDescent="0.2">
      <c r="A15" s="12">
        <v>11</v>
      </c>
      <c r="B15" s="27">
        <f t="shared" si="5"/>
        <v>0</v>
      </c>
      <c r="C15" s="28">
        <f t="shared" si="5"/>
        <v>0</v>
      </c>
      <c r="D15" s="13">
        <f t="shared" si="5"/>
        <v>0</v>
      </c>
      <c r="E15" s="35" t="e">
        <f>(E124*100)/$D$124</f>
        <v>#DIV/0!</v>
      </c>
      <c r="F15" s="35" t="e">
        <f t="shared" ref="F15:Q15" si="13">(F124*100)/$D$124</f>
        <v>#DIV/0!</v>
      </c>
      <c r="G15" s="35" t="e">
        <f t="shared" si="13"/>
        <v>#DIV/0!</v>
      </c>
      <c r="H15" s="35" t="e">
        <f t="shared" si="13"/>
        <v>#DIV/0!</v>
      </c>
      <c r="I15" s="35" t="e">
        <f t="shared" si="13"/>
        <v>#DIV/0!</v>
      </c>
      <c r="J15" s="35" t="e">
        <f t="shared" si="13"/>
        <v>#DIV/0!</v>
      </c>
      <c r="K15" s="35" t="e">
        <f t="shared" si="13"/>
        <v>#DIV/0!</v>
      </c>
      <c r="L15" s="35" t="e">
        <f t="shared" si="13"/>
        <v>#DIV/0!</v>
      </c>
      <c r="M15" s="35" t="e">
        <f t="shared" si="13"/>
        <v>#DIV/0!</v>
      </c>
      <c r="N15" s="35" t="e">
        <f t="shared" si="13"/>
        <v>#DIV/0!</v>
      </c>
      <c r="O15" s="35" t="e">
        <f t="shared" si="13"/>
        <v>#DIV/0!</v>
      </c>
      <c r="P15" s="35" t="e">
        <f t="shared" si="13"/>
        <v>#DIV/0!</v>
      </c>
      <c r="Q15" s="38" t="e">
        <f t="shared" si="13"/>
        <v>#DIV/0!</v>
      </c>
      <c r="R15" s="41" t="e">
        <f t="shared" si="4"/>
        <v>#DIV/0!</v>
      </c>
    </row>
    <row r="16" spans="1:18" s="11" customFormat="1" ht="21" customHeight="1" x14ac:dyDescent="0.2">
      <c r="A16" s="12">
        <v>12</v>
      </c>
      <c r="B16" s="27">
        <f t="shared" si="5"/>
        <v>0</v>
      </c>
      <c r="C16" s="28">
        <f t="shared" si="5"/>
        <v>0</v>
      </c>
      <c r="D16" s="13">
        <f t="shared" si="5"/>
        <v>0</v>
      </c>
      <c r="E16" s="35" t="e">
        <f>(E125*100)/$D$125</f>
        <v>#DIV/0!</v>
      </c>
      <c r="F16" s="35" t="e">
        <f t="shared" ref="F16:Q16" si="14">(F125*100)/$D$125</f>
        <v>#DIV/0!</v>
      </c>
      <c r="G16" s="35" t="e">
        <f t="shared" si="14"/>
        <v>#DIV/0!</v>
      </c>
      <c r="H16" s="35" t="e">
        <f t="shared" si="14"/>
        <v>#DIV/0!</v>
      </c>
      <c r="I16" s="35" t="e">
        <f t="shared" si="14"/>
        <v>#DIV/0!</v>
      </c>
      <c r="J16" s="35" t="e">
        <f t="shared" si="14"/>
        <v>#DIV/0!</v>
      </c>
      <c r="K16" s="35" t="e">
        <f t="shared" si="14"/>
        <v>#DIV/0!</v>
      </c>
      <c r="L16" s="35" t="e">
        <f t="shared" si="14"/>
        <v>#DIV/0!</v>
      </c>
      <c r="M16" s="35" t="e">
        <f t="shared" si="14"/>
        <v>#DIV/0!</v>
      </c>
      <c r="N16" s="35" t="e">
        <f t="shared" si="14"/>
        <v>#DIV/0!</v>
      </c>
      <c r="O16" s="35" t="e">
        <f t="shared" si="14"/>
        <v>#DIV/0!</v>
      </c>
      <c r="P16" s="35" t="e">
        <f t="shared" si="14"/>
        <v>#DIV/0!</v>
      </c>
      <c r="Q16" s="38" t="e">
        <f t="shared" si="14"/>
        <v>#DIV/0!</v>
      </c>
      <c r="R16" s="41" t="e">
        <f t="shared" si="4"/>
        <v>#DIV/0!</v>
      </c>
    </row>
    <row r="17" spans="1:18" s="11" customFormat="1" ht="21" customHeight="1" x14ac:dyDescent="0.2">
      <c r="A17" s="12">
        <v>13</v>
      </c>
      <c r="B17" s="27">
        <f t="shared" si="5"/>
        <v>0</v>
      </c>
      <c r="C17" s="28">
        <f t="shared" si="5"/>
        <v>0</v>
      </c>
      <c r="D17" s="13">
        <f t="shared" si="5"/>
        <v>0</v>
      </c>
      <c r="E17" s="35" t="e">
        <f>(E126*100)/$D$126</f>
        <v>#DIV/0!</v>
      </c>
      <c r="F17" s="35" t="e">
        <f t="shared" ref="F17:Q17" si="15">(F126*100)/$D$126</f>
        <v>#DIV/0!</v>
      </c>
      <c r="G17" s="35" t="e">
        <f t="shared" si="15"/>
        <v>#DIV/0!</v>
      </c>
      <c r="H17" s="35" t="e">
        <f t="shared" si="15"/>
        <v>#DIV/0!</v>
      </c>
      <c r="I17" s="35" t="e">
        <f t="shared" si="15"/>
        <v>#DIV/0!</v>
      </c>
      <c r="J17" s="35" t="e">
        <f t="shared" si="15"/>
        <v>#DIV/0!</v>
      </c>
      <c r="K17" s="35" t="e">
        <f t="shared" si="15"/>
        <v>#DIV/0!</v>
      </c>
      <c r="L17" s="35" t="e">
        <f t="shared" si="15"/>
        <v>#DIV/0!</v>
      </c>
      <c r="M17" s="35" t="e">
        <f t="shared" si="15"/>
        <v>#DIV/0!</v>
      </c>
      <c r="N17" s="35" t="e">
        <f t="shared" si="15"/>
        <v>#DIV/0!</v>
      </c>
      <c r="O17" s="35" t="e">
        <f t="shared" si="15"/>
        <v>#DIV/0!</v>
      </c>
      <c r="P17" s="35" t="e">
        <f t="shared" si="15"/>
        <v>#DIV/0!</v>
      </c>
      <c r="Q17" s="38" t="e">
        <f t="shared" si="15"/>
        <v>#DIV/0!</v>
      </c>
      <c r="R17" s="41" t="e">
        <f t="shared" si="4"/>
        <v>#DIV/0!</v>
      </c>
    </row>
    <row r="18" spans="1:18" s="11" customFormat="1" ht="21" customHeight="1" x14ac:dyDescent="0.2">
      <c r="A18" s="12">
        <v>14</v>
      </c>
      <c r="B18" s="27">
        <f t="shared" si="5"/>
        <v>0</v>
      </c>
      <c r="C18" s="28">
        <f t="shared" si="5"/>
        <v>0</v>
      </c>
      <c r="D18" s="13">
        <f t="shared" si="5"/>
        <v>0</v>
      </c>
      <c r="E18" s="35" t="e">
        <f>(E127*100)/$D$127</f>
        <v>#DIV/0!</v>
      </c>
      <c r="F18" s="35" t="e">
        <f t="shared" ref="F18:Q18" si="16">(F127*100)/$D$127</f>
        <v>#DIV/0!</v>
      </c>
      <c r="G18" s="35" t="e">
        <f t="shared" si="16"/>
        <v>#DIV/0!</v>
      </c>
      <c r="H18" s="35" t="e">
        <f t="shared" si="16"/>
        <v>#DIV/0!</v>
      </c>
      <c r="I18" s="35" t="e">
        <f t="shared" si="16"/>
        <v>#DIV/0!</v>
      </c>
      <c r="J18" s="35" t="e">
        <f t="shared" si="16"/>
        <v>#DIV/0!</v>
      </c>
      <c r="K18" s="35" t="e">
        <f t="shared" si="16"/>
        <v>#DIV/0!</v>
      </c>
      <c r="L18" s="35" t="e">
        <f t="shared" si="16"/>
        <v>#DIV/0!</v>
      </c>
      <c r="M18" s="35" t="e">
        <f t="shared" si="16"/>
        <v>#DIV/0!</v>
      </c>
      <c r="N18" s="35" t="e">
        <f t="shared" si="16"/>
        <v>#DIV/0!</v>
      </c>
      <c r="O18" s="35" t="e">
        <f t="shared" si="16"/>
        <v>#DIV/0!</v>
      </c>
      <c r="P18" s="35" t="e">
        <f t="shared" si="16"/>
        <v>#DIV/0!</v>
      </c>
      <c r="Q18" s="38" t="e">
        <f t="shared" si="16"/>
        <v>#DIV/0!</v>
      </c>
      <c r="R18" s="41" t="e">
        <f t="shared" si="4"/>
        <v>#DIV/0!</v>
      </c>
    </row>
    <row r="19" spans="1:18" s="11" customFormat="1" ht="21" customHeight="1" x14ac:dyDescent="0.2">
      <c r="A19" s="12">
        <v>15</v>
      </c>
      <c r="B19" s="27">
        <f t="shared" si="5"/>
        <v>0</v>
      </c>
      <c r="C19" s="28">
        <f t="shared" si="5"/>
        <v>0</v>
      </c>
      <c r="D19" s="13">
        <f t="shared" si="5"/>
        <v>0</v>
      </c>
      <c r="E19" s="35" t="e">
        <f>(E128*100)/$D$128</f>
        <v>#DIV/0!</v>
      </c>
      <c r="F19" s="35" t="e">
        <f t="shared" ref="F19:Q19" si="17">(F128*100)/$D$128</f>
        <v>#DIV/0!</v>
      </c>
      <c r="G19" s="35" t="e">
        <f t="shared" si="17"/>
        <v>#DIV/0!</v>
      </c>
      <c r="H19" s="35" t="e">
        <f t="shared" si="17"/>
        <v>#DIV/0!</v>
      </c>
      <c r="I19" s="35" t="e">
        <f t="shared" si="17"/>
        <v>#DIV/0!</v>
      </c>
      <c r="J19" s="35" t="e">
        <f t="shared" si="17"/>
        <v>#DIV/0!</v>
      </c>
      <c r="K19" s="35" t="e">
        <f t="shared" si="17"/>
        <v>#DIV/0!</v>
      </c>
      <c r="L19" s="35" t="e">
        <f t="shared" si="17"/>
        <v>#DIV/0!</v>
      </c>
      <c r="M19" s="35" t="e">
        <f t="shared" si="17"/>
        <v>#DIV/0!</v>
      </c>
      <c r="N19" s="35" t="e">
        <f t="shared" si="17"/>
        <v>#DIV/0!</v>
      </c>
      <c r="O19" s="35" t="e">
        <f t="shared" si="17"/>
        <v>#DIV/0!</v>
      </c>
      <c r="P19" s="35" t="e">
        <f t="shared" si="17"/>
        <v>#DIV/0!</v>
      </c>
      <c r="Q19" s="38" t="e">
        <f t="shared" si="17"/>
        <v>#DIV/0!</v>
      </c>
      <c r="R19" s="41" t="e">
        <f t="shared" si="4"/>
        <v>#DIV/0!</v>
      </c>
    </row>
    <row r="20" spans="1:18" s="11" customFormat="1" ht="21" customHeight="1" x14ac:dyDescent="0.2">
      <c r="A20" s="12">
        <v>16</v>
      </c>
      <c r="B20" s="27">
        <f t="shared" si="5"/>
        <v>0</v>
      </c>
      <c r="C20" s="28">
        <f t="shared" si="5"/>
        <v>0</v>
      </c>
      <c r="D20" s="13">
        <f t="shared" si="5"/>
        <v>0</v>
      </c>
      <c r="E20" s="35" t="e">
        <f>(E129*100)/$D$129</f>
        <v>#DIV/0!</v>
      </c>
      <c r="F20" s="35" t="e">
        <f t="shared" ref="F20:Q20" si="18">(F129*100)/$D$129</f>
        <v>#DIV/0!</v>
      </c>
      <c r="G20" s="35" t="e">
        <f t="shared" si="18"/>
        <v>#DIV/0!</v>
      </c>
      <c r="H20" s="35" t="e">
        <f t="shared" si="18"/>
        <v>#DIV/0!</v>
      </c>
      <c r="I20" s="35" t="e">
        <f t="shared" si="18"/>
        <v>#DIV/0!</v>
      </c>
      <c r="J20" s="35" t="e">
        <f t="shared" si="18"/>
        <v>#DIV/0!</v>
      </c>
      <c r="K20" s="35" t="e">
        <f t="shared" si="18"/>
        <v>#DIV/0!</v>
      </c>
      <c r="L20" s="35" t="e">
        <f t="shared" si="18"/>
        <v>#DIV/0!</v>
      </c>
      <c r="M20" s="35" t="e">
        <f t="shared" si="18"/>
        <v>#DIV/0!</v>
      </c>
      <c r="N20" s="35" t="e">
        <f t="shared" si="18"/>
        <v>#DIV/0!</v>
      </c>
      <c r="O20" s="35" t="e">
        <f t="shared" si="18"/>
        <v>#DIV/0!</v>
      </c>
      <c r="P20" s="35" t="e">
        <f t="shared" si="18"/>
        <v>#DIV/0!</v>
      </c>
      <c r="Q20" s="38" t="e">
        <f t="shared" si="18"/>
        <v>#DIV/0!</v>
      </c>
      <c r="R20" s="41" t="e">
        <f t="shared" si="4"/>
        <v>#DIV/0!</v>
      </c>
    </row>
    <row r="21" spans="1:18" s="11" customFormat="1" ht="21" customHeight="1" x14ac:dyDescent="0.2">
      <c r="A21" s="12">
        <v>17</v>
      </c>
      <c r="B21" s="27">
        <f t="shared" si="5"/>
        <v>0</v>
      </c>
      <c r="C21" s="28">
        <f t="shared" si="5"/>
        <v>0</v>
      </c>
      <c r="D21" s="13">
        <f t="shared" si="5"/>
        <v>0</v>
      </c>
      <c r="E21" s="35" t="e">
        <f>(E130*100)/$D$130</f>
        <v>#DIV/0!</v>
      </c>
      <c r="F21" s="35" t="e">
        <f t="shared" ref="F21:Q21" si="19">(F130*100)/$D$130</f>
        <v>#DIV/0!</v>
      </c>
      <c r="G21" s="35" t="e">
        <f t="shared" si="19"/>
        <v>#DIV/0!</v>
      </c>
      <c r="H21" s="35" t="e">
        <f t="shared" si="19"/>
        <v>#DIV/0!</v>
      </c>
      <c r="I21" s="35" t="e">
        <f t="shared" si="19"/>
        <v>#DIV/0!</v>
      </c>
      <c r="J21" s="35" t="e">
        <f t="shared" si="19"/>
        <v>#DIV/0!</v>
      </c>
      <c r="K21" s="35" t="e">
        <f t="shared" si="19"/>
        <v>#DIV/0!</v>
      </c>
      <c r="L21" s="35" t="e">
        <f t="shared" si="19"/>
        <v>#DIV/0!</v>
      </c>
      <c r="M21" s="35" t="e">
        <f t="shared" si="19"/>
        <v>#DIV/0!</v>
      </c>
      <c r="N21" s="35" t="e">
        <f t="shared" si="19"/>
        <v>#DIV/0!</v>
      </c>
      <c r="O21" s="35" t="e">
        <f t="shared" si="19"/>
        <v>#DIV/0!</v>
      </c>
      <c r="P21" s="35" t="e">
        <f t="shared" si="19"/>
        <v>#DIV/0!</v>
      </c>
      <c r="Q21" s="38" t="e">
        <f t="shared" si="19"/>
        <v>#DIV/0!</v>
      </c>
      <c r="R21" s="41" t="e">
        <f t="shared" si="4"/>
        <v>#DIV/0!</v>
      </c>
    </row>
    <row r="22" spans="1:18" s="11" customFormat="1" ht="21" customHeight="1" x14ac:dyDescent="0.2">
      <c r="A22" s="12">
        <v>18</v>
      </c>
      <c r="B22" s="27">
        <f t="shared" si="5"/>
        <v>0</v>
      </c>
      <c r="C22" s="28">
        <f t="shared" si="5"/>
        <v>0</v>
      </c>
      <c r="D22" s="13">
        <f t="shared" si="5"/>
        <v>0</v>
      </c>
      <c r="E22" s="35" t="e">
        <f>(E131*100)/$D$131</f>
        <v>#DIV/0!</v>
      </c>
      <c r="F22" s="35" t="e">
        <f t="shared" ref="F22:Q22" si="20">(F131*100)/$D$131</f>
        <v>#DIV/0!</v>
      </c>
      <c r="G22" s="35" t="e">
        <f t="shared" si="20"/>
        <v>#DIV/0!</v>
      </c>
      <c r="H22" s="35" t="e">
        <f t="shared" si="20"/>
        <v>#DIV/0!</v>
      </c>
      <c r="I22" s="35" t="e">
        <f t="shared" si="20"/>
        <v>#DIV/0!</v>
      </c>
      <c r="J22" s="35" t="e">
        <f t="shared" si="20"/>
        <v>#DIV/0!</v>
      </c>
      <c r="K22" s="35" t="e">
        <f t="shared" si="20"/>
        <v>#DIV/0!</v>
      </c>
      <c r="L22" s="35" t="e">
        <f t="shared" si="20"/>
        <v>#DIV/0!</v>
      </c>
      <c r="M22" s="35" t="e">
        <f t="shared" si="20"/>
        <v>#DIV/0!</v>
      </c>
      <c r="N22" s="35" t="e">
        <f t="shared" si="20"/>
        <v>#DIV/0!</v>
      </c>
      <c r="O22" s="35" t="e">
        <f t="shared" si="20"/>
        <v>#DIV/0!</v>
      </c>
      <c r="P22" s="35" t="e">
        <f t="shared" si="20"/>
        <v>#DIV/0!</v>
      </c>
      <c r="Q22" s="38" t="e">
        <f t="shared" si="20"/>
        <v>#DIV/0!</v>
      </c>
      <c r="R22" s="41" t="e">
        <f t="shared" si="4"/>
        <v>#DIV/0!</v>
      </c>
    </row>
    <row r="23" spans="1:18" s="11" customFormat="1" ht="21" customHeight="1" x14ac:dyDescent="0.2">
      <c r="A23" s="12">
        <v>19</v>
      </c>
      <c r="B23" s="27">
        <f t="shared" si="5"/>
        <v>0</v>
      </c>
      <c r="C23" s="28">
        <f t="shared" si="5"/>
        <v>0</v>
      </c>
      <c r="D23" s="13">
        <f t="shared" si="5"/>
        <v>0</v>
      </c>
      <c r="E23" s="35" t="e">
        <f>(E132*100)/$D$132</f>
        <v>#DIV/0!</v>
      </c>
      <c r="F23" s="35" t="e">
        <f t="shared" ref="F23:Q23" si="21">(F132*100)/$D$132</f>
        <v>#DIV/0!</v>
      </c>
      <c r="G23" s="35" t="e">
        <f t="shared" si="21"/>
        <v>#DIV/0!</v>
      </c>
      <c r="H23" s="35" t="e">
        <f t="shared" si="21"/>
        <v>#DIV/0!</v>
      </c>
      <c r="I23" s="35" t="e">
        <f t="shared" si="21"/>
        <v>#DIV/0!</v>
      </c>
      <c r="J23" s="35" t="e">
        <f t="shared" si="21"/>
        <v>#DIV/0!</v>
      </c>
      <c r="K23" s="35" t="e">
        <f t="shared" si="21"/>
        <v>#DIV/0!</v>
      </c>
      <c r="L23" s="35" t="e">
        <f t="shared" si="21"/>
        <v>#DIV/0!</v>
      </c>
      <c r="M23" s="35" t="e">
        <f t="shared" si="21"/>
        <v>#DIV/0!</v>
      </c>
      <c r="N23" s="35" t="e">
        <f t="shared" si="21"/>
        <v>#DIV/0!</v>
      </c>
      <c r="O23" s="35" t="e">
        <f t="shared" si="21"/>
        <v>#DIV/0!</v>
      </c>
      <c r="P23" s="35" t="e">
        <f t="shared" si="21"/>
        <v>#DIV/0!</v>
      </c>
      <c r="Q23" s="38" t="e">
        <f t="shared" si="21"/>
        <v>#DIV/0!</v>
      </c>
      <c r="R23" s="41" t="e">
        <f t="shared" si="4"/>
        <v>#DIV/0!</v>
      </c>
    </row>
    <row r="24" spans="1:18" s="11" customFormat="1" ht="21" customHeight="1" x14ac:dyDescent="0.2">
      <c r="A24" s="12">
        <v>20</v>
      </c>
      <c r="B24" s="27">
        <f t="shared" ref="B24:D25" si="22">B133</f>
        <v>0</v>
      </c>
      <c r="C24" s="28">
        <f t="shared" si="22"/>
        <v>0</v>
      </c>
      <c r="D24" s="13">
        <f t="shared" si="22"/>
        <v>0</v>
      </c>
      <c r="E24" s="35" t="e">
        <f>(E133*100)/$D$133</f>
        <v>#DIV/0!</v>
      </c>
      <c r="F24" s="35" t="e">
        <f t="shared" ref="F24:Q24" si="23">(F133*100)/$D$133</f>
        <v>#DIV/0!</v>
      </c>
      <c r="G24" s="35" t="e">
        <f t="shared" si="23"/>
        <v>#DIV/0!</v>
      </c>
      <c r="H24" s="35" t="e">
        <f t="shared" si="23"/>
        <v>#DIV/0!</v>
      </c>
      <c r="I24" s="35" t="e">
        <f t="shared" si="23"/>
        <v>#DIV/0!</v>
      </c>
      <c r="J24" s="35" t="e">
        <f t="shared" si="23"/>
        <v>#DIV/0!</v>
      </c>
      <c r="K24" s="35" t="e">
        <f t="shared" si="23"/>
        <v>#DIV/0!</v>
      </c>
      <c r="L24" s="35" t="e">
        <f t="shared" si="23"/>
        <v>#DIV/0!</v>
      </c>
      <c r="M24" s="35" t="e">
        <f t="shared" si="23"/>
        <v>#DIV/0!</v>
      </c>
      <c r="N24" s="35" t="e">
        <f t="shared" si="23"/>
        <v>#DIV/0!</v>
      </c>
      <c r="O24" s="35" t="e">
        <f t="shared" si="23"/>
        <v>#DIV/0!</v>
      </c>
      <c r="P24" s="35" t="e">
        <f t="shared" si="23"/>
        <v>#DIV/0!</v>
      </c>
      <c r="Q24" s="38" t="e">
        <f t="shared" si="23"/>
        <v>#DIV/0!</v>
      </c>
      <c r="R24" s="41" t="e">
        <f t="shared" si="4"/>
        <v>#DIV/0!</v>
      </c>
    </row>
    <row r="25" spans="1:18" s="11" customFormat="1" ht="21" customHeight="1" x14ac:dyDescent="0.2">
      <c r="A25" s="12">
        <v>21</v>
      </c>
      <c r="B25" s="27">
        <f t="shared" si="22"/>
        <v>0</v>
      </c>
      <c r="C25" s="28">
        <f t="shared" si="22"/>
        <v>0</v>
      </c>
      <c r="D25" s="13">
        <f t="shared" si="22"/>
        <v>0</v>
      </c>
      <c r="E25" s="35" t="e">
        <f>(E134*100)/$D$134</f>
        <v>#DIV/0!</v>
      </c>
      <c r="F25" s="35" t="e">
        <f t="shared" ref="F25:Q25" si="24">(F134*100)/$D$134</f>
        <v>#DIV/0!</v>
      </c>
      <c r="G25" s="35" t="e">
        <f t="shared" si="24"/>
        <v>#DIV/0!</v>
      </c>
      <c r="H25" s="35" t="e">
        <f t="shared" si="24"/>
        <v>#DIV/0!</v>
      </c>
      <c r="I25" s="35" t="e">
        <f t="shared" si="24"/>
        <v>#DIV/0!</v>
      </c>
      <c r="J25" s="35" t="e">
        <f t="shared" si="24"/>
        <v>#DIV/0!</v>
      </c>
      <c r="K25" s="35" t="e">
        <f t="shared" si="24"/>
        <v>#DIV/0!</v>
      </c>
      <c r="L25" s="35" t="e">
        <f t="shared" si="24"/>
        <v>#DIV/0!</v>
      </c>
      <c r="M25" s="35" t="e">
        <f t="shared" si="24"/>
        <v>#DIV/0!</v>
      </c>
      <c r="N25" s="35" t="e">
        <f t="shared" si="24"/>
        <v>#DIV/0!</v>
      </c>
      <c r="O25" s="35" t="e">
        <f t="shared" si="24"/>
        <v>#DIV/0!</v>
      </c>
      <c r="P25" s="35" t="e">
        <f t="shared" si="24"/>
        <v>#DIV/0!</v>
      </c>
      <c r="Q25" s="38" t="e">
        <f t="shared" si="24"/>
        <v>#DIV/0!</v>
      </c>
      <c r="R25" s="41" t="e">
        <f t="shared" si="4"/>
        <v>#DIV/0!</v>
      </c>
    </row>
    <row r="26" spans="1:18" s="11" customFormat="1" ht="21" customHeight="1" x14ac:dyDescent="0.2">
      <c r="A26" s="12">
        <v>22</v>
      </c>
      <c r="B26" s="27">
        <f>B135</f>
        <v>0</v>
      </c>
      <c r="C26" s="28">
        <f>C135</f>
        <v>0</v>
      </c>
      <c r="D26" s="13">
        <f>D135</f>
        <v>0</v>
      </c>
      <c r="E26" s="35" t="e">
        <f>(E135*100)/$D$135</f>
        <v>#DIV/0!</v>
      </c>
      <c r="F26" s="35" t="e">
        <f t="shared" ref="F26:Q26" si="25">(F135*100)/$D$135</f>
        <v>#DIV/0!</v>
      </c>
      <c r="G26" s="35" t="e">
        <f t="shared" si="25"/>
        <v>#DIV/0!</v>
      </c>
      <c r="H26" s="35" t="e">
        <f t="shared" si="25"/>
        <v>#DIV/0!</v>
      </c>
      <c r="I26" s="35" t="e">
        <f t="shared" si="25"/>
        <v>#DIV/0!</v>
      </c>
      <c r="J26" s="35" t="e">
        <f t="shared" si="25"/>
        <v>#DIV/0!</v>
      </c>
      <c r="K26" s="35" t="e">
        <f t="shared" si="25"/>
        <v>#DIV/0!</v>
      </c>
      <c r="L26" s="35" t="e">
        <f t="shared" si="25"/>
        <v>#DIV/0!</v>
      </c>
      <c r="M26" s="35" t="e">
        <f t="shared" si="25"/>
        <v>#DIV/0!</v>
      </c>
      <c r="N26" s="35" t="e">
        <f t="shared" si="25"/>
        <v>#DIV/0!</v>
      </c>
      <c r="O26" s="35" t="e">
        <f t="shared" si="25"/>
        <v>#DIV/0!</v>
      </c>
      <c r="P26" s="35" t="e">
        <f t="shared" si="25"/>
        <v>#DIV/0!</v>
      </c>
      <c r="Q26" s="38" t="e">
        <f t="shared" si="25"/>
        <v>#DIV/0!</v>
      </c>
      <c r="R26" s="41" t="e">
        <f t="shared" si="4"/>
        <v>#DIV/0!</v>
      </c>
    </row>
    <row r="27" spans="1:18" s="11" customFormat="1" ht="21" hidden="1" customHeight="1" x14ac:dyDescent="0.2">
      <c r="A27" s="12">
        <v>23</v>
      </c>
      <c r="B27" s="27">
        <f t="shared" ref="B27:D39" si="26">B136</f>
        <v>0</v>
      </c>
      <c r="C27" s="28">
        <f t="shared" si="26"/>
        <v>0</v>
      </c>
      <c r="D27" s="13">
        <f t="shared" si="26"/>
        <v>0</v>
      </c>
      <c r="E27" s="35" t="e">
        <f>(E136*100)/$D$136</f>
        <v>#DIV/0!</v>
      </c>
      <c r="F27" s="35" t="e">
        <f t="shared" ref="F27:Q27" si="27">(F136*100)/$D$136</f>
        <v>#DIV/0!</v>
      </c>
      <c r="G27" s="35" t="e">
        <f t="shared" si="27"/>
        <v>#DIV/0!</v>
      </c>
      <c r="H27" s="35" t="e">
        <f t="shared" si="27"/>
        <v>#DIV/0!</v>
      </c>
      <c r="I27" s="35" t="e">
        <f t="shared" si="27"/>
        <v>#DIV/0!</v>
      </c>
      <c r="J27" s="35" t="e">
        <f t="shared" si="27"/>
        <v>#DIV/0!</v>
      </c>
      <c r="K27" s="35" t="e">
        <f t="shared" si="27"/>
        <v>#DIV/0!</v>
      </c>
      <c r="L27" s="35" t="e">
        <f t="shared" si="27"/>
        <v>#DIV/0!</v>
      </c>
      <c r="M27" s="35" t="e">
        <f t="shared" si="27"/>
        <v>#DIV/0!</v>
      </c>
      <c r="N27" s="35" t="e">
        <f t="shared" si="27"/>
        <v>#DIV/0!</v>
      </c>
      <c r="O27" s="35" t="e">
        <f t="shared" si="27"/>
        <v>#DIV/0!</v>
      </c>
      <c r="P27" s="35" t="e">
        <f t="shared" si="27"/>
        <v>#DIV/0!</v>
      </c>
      <c r="Q27" s="38" t="e">
        <f t="shared" si="27"/>
        <v>#DIV/0!</v>
      </c>
      <c r="R27" s="41" t="e">
        <f t="shared" si="4"/>
        <v>#DIV/0!</v>
      </c>
    </row>
    <row r="28" spans="1:18" s="11" customFormat="1" ht="21" hidden="1" customHeight="1" x14ac:dyDescent="0.2">
      <c r="A28" s="12">
        <v>24</v>
      </c>
      <c r="B28" s="27">
        <f t="shared" si="26"/>
        <v>0</v>
      </c>
      <c r="C28" s="28">
        <f t="shared" si="26"/>
        <v>0</v>
      </c>
      <c r="D28" s="13">
        <f t="shared" si="26"/>
        <v>0</v>
      </c>
      <c r="E28" s="35" t="e">
        <f>(E137*100)/$D$137</f>
        <v>#DIV/0!</v>
      </c>
      <c r="F28" s="35" t="e">
        <f t="shared" ref="F28:Q28" si="28">(F137*100)/$D$137</f>
        <v>#DIV/0!</v>
      </c>
      <c r="G28" s="35" t="e">
        <f t="shared" si="28"/>
        <v>#DIV/0!</v>
      </c>
      <c r="H28" s="35" t="e">
        <f t="shared" si="28"/>
        <v>#DIV/0!</v>
      </c>
      <c r="I28" s="35" t="e">
        <f t="shared" si="28"/>
        <v>#DIV/0!</v>
      </c>
      <c r="J28" s="35" t="e">
        <f t="shared" si="28"/>
        <v>#DIV/0!</v>
      </c>
      <c r="K28" s="35" t="e">
        <f t="shared" si="28"/>
        <v>#DIV/0!</v>
      </c>
      <c r="L28" s="35" t="e">
        <f t="shared" si="28"/>
        <v>#DIV/0!</v>
      </c>
      <c r="M28" s="35" t="e">
        <f t="shared" si="28"/>
        <v>#DIV/0!</v>
      </c>
      <c r="N28" s="35" t="e">
        <f t="shared" si="28"/>
        <v>#DIV/0!</v>
      </c>
      <c r="O28" s="35" t="e">
        <f t="shared" si="28"/>
        <v>#DIV/0!</v>
      </c>
      <c r="P28" s="35" t="e">
        <f t="shared" si="28"/>
        <v>#DIV/0!</v>
      </c>
      <c r="Q28" s="38" t="e">
        <f t="shared" si="28"/>
        <v>#DIV/0!</v>
      </c>
      <c r="R28" s="41" t="e">
        <f t="shared" si="4"/>
        <v>#DIV/0!</v>
      </c>
    </row>
    <row r="29" spans="1:18" s="11" customFormat="1" ht="21" hidden="1" customHeight="1" x14ac:dyDescent="0.2">
      <c r="A29" s="12">
        <v>25</v>
      </c>
      <c r="B29" s="27">
        <f t="shared" si="26"/>
        <v>0</v>
      </c>
      <c r="C29" s="28">
        <f t="shared" si="26"/>
        <v>0</v>
      </c>
      <c r="D29" s="13">
        <f t="shared" si="26"/>
        <v>0</v>
      </c>
      <c r="E29" s="35" t="e">
        <f t="shared" ref="E29:Q29" si="29">(E138*100)/$D$138</f>
        <v>#DIV/0!</v>
      </c>
      <c r="F29" s="35" t="e">
        <f t="shared" si="29"/>
        <v>#DIV/0!</v>
      </c>
      <c r="G29" s="35" t="e">
        <f t="shared" si="29"/>
        <v>#DIV/0!</v>
      </c>
      <c r="H29" s="35" t="e">
        <f t="shared" si="29"/>
        <v>#DIV/0!</v>
      </c>
      <c r="I29" s="35" t="e">
        <f t="shared" si="29"/>
        <v>#DIV/0!</v>
      </c>
      <c r="J29" s="35" t="e">
        <f t="shared" si="29"/>
        <v>#DIV/0!</v>
      </c>
      <c r="K29" s="35" t="e">
        <f t="shared" si="29"/>
        <v>#DIV/0!</v>
      </c>
      <c r="L29" s="35" t="e">
        <f t="shared" si="29"/>
        <v>#DIV/0!</v>
      </c>
      <c r="M29" s="35" t="e">
        <f t="shared" si="29"/>
        <v>#DIV/0!</v>
      </c>
      <c r="N29" s="35" t="e">
        <f t="shared" si="29"/>
        <v>#DIV/0!</v>
      </c>
      <c r="O29" s="35" t="e">
        <f t="shared" si="29"/>
        <v>#DIV/0!</v>
      </c>
      <c r="P29" s="35" t="e">
        <f t="shared" si="29"/>
        <v>#DIV/0!</v>
      </c>
      <c r="Q29" s="38" t="e">
        <f t="shared" si="29"/>
        <v>#DIV/0!</v>
      </c>
      <c r="R29" s="41" t="e">
        <f t="shared" si="4"/>
        <v>#DIV/0!</v>
      </c>
    </row>
    <row r="30" spans="1:18" s="11" customFormat="1" ht="21" hidden="1" customHeight="1" x14ac:dyDescent="0.2">
      <c r="A30" s="12">
        <v>26</v>
      </c>
      <c r="B30" s="27">
        <f t="shared" si="26"/>
        <v>0</v>
      </c>
      <c r="C30" s="28">
        <f t="shared" si="26"/>
        <v>0</v>
      </c>
      <c r="D30" s="13">
        <f t="shared" si="26"/>
        <v>0</v>
      </c>
      <c r="E30" s="35" t="e">
        <f t="shared" ref="E30:Q30" si="30">(E139*100)/$D$139</f>
        <v>#DIV/0!</v>
      </c>
      <c r="F30" s="35" t="e">
        <f t="shared" si="30"/>
        <v>#DIV/0!</v>
      </c>
      <c r="G30" s="35" t="e">
        <f t="shared" si="30"/>
        <v>#DIV/0!</v>
      </c>
      <c r="H30" s="35" t="e">
        <f t="shared" si="30"/>
        <v>#DIV/0!</v>
      </c>
      <c r="I30" s="35" t="e">
        <f t="shared" si="30"/>
        <v>#DIV/0!</v>
      </c>
      <c r="J30" s="35" t="e">
        <f t="shared" si="30"/>
        <v>#DIV/0!</v>
      </c>
      <c r="K30" s="35" t="e">
        <f t="shared" si="30"/>
        <v>#DIV/0!</v>
      </c>
      <c r="L30" s="35" t="e">
        <f t="shared" si="30"/>
        <v>#DIV/0!</v>
      </c>
      <c r="M30" s="35" t="e">
        <f t="shared" si="30"/>
        <v>#DIV/0!</v>
      </c>
      <c r="N30" s="35" t="e">
        <f t="shared" si="30"/>
        <v>#DIV/0!</v>
      </c>
      <c r="O30" s="35" t="e">
        <f t="shared" si="30"/>
        <v>#DIV/0!</v>
      </c>
      <c r="P30" s="35" t="e">
        <f t="shared" si="30"/>
        <v>#DIV/0!</v>
      </c>
      <c r="Q30" s="38" t="e">
        <f t="shared" si="30"/>
        <v>#DIV/0!</v>
      </c>
      <c r="R30" s="41" t="e">
        <f t="shared" si="4"/>
        <v>#DIV/0!</v>
      </c>
    </row>
    <row r="31" spans="1:18" s="11" customFormat="1" ht="21" hidden="1" customHeight="1" x14ac:dyDescent="0.2">
      <c r="A31" s="12">
        <v>27</v>
      </c>
      <c r="B31" s="27">
        <f t="shared" si="26"/>
        <v>0</v>
      </c>
      <c r="C31" s="28">
        <f t="shared" si="26"/>
        <v>0</v>
      </c>
      <c r="D31" s="13">
        <f t="shared" si="26"/>
        <v>0</v>
      </c>
      <c r="E31" s="35" t="e">
        <f t="shared" ref="E31:Q31" si="31">(E140*100)/$D$140</f>
        <v>#DIV/0!</v>
      </c>
      <c r="F31" s="35" t="e">
        <f t="shared" si="31"/>
        <v>#DIV/0!</v>
      </c>
      <c r="G31" s="35" t="e">
        <f t="shared" si="31"/>
        <v>#DIV/0!</v>
      </c>
      <c r="H31" s="35" t="e">
        <f t="shared" si="31"/>
        <v>#DIV/0!</v>
      </c>
      <c r="I31" s="35" t="e">
        <f t="shared" si="31"/>
        <v>#DIV/0!</v>
      </c>
      <c r="J31" s="35" t="e">
        <f t="shared" si="31"/>
        <v>#DIV/0!</v>
      </c>
      <c r="K31" s="35" t="e">
        <f t="shared" si="31"/>
        <v>#DIV/0!</v>
      </c>
      <c r="L31" s="35" t="e">
        <f t="shared" si="31"/>
        <v>#DIV/0!</v>
      </c>
      <c r="M31" s="35" t="e">
        <f t="shared" si="31"/>
        <v>#DIV/0!</v>
      </c>
      <c r="N31" s="35" t="e">
        <f t="shared" si="31"/>
        <v>#DIV/0!</v>
      </c>
      <c r="O31" s="35" t="e">
        <f t="shared" si="31"/>
        <v>#DIV/0!</v>
      </c>
      <c r="P31" s="35" t="e">
        <f t="shared" si="31"/>
        <v>#DIV/0!</v>
      </c>
      <c r="Q31" s="38" t="e">
        <f t="shared" si="31"/>
        <v>#DIV/0!</v>
      </c>
      <c r="R31" s="41" t="e">
        <f t="shared" si="4"/>
        <v>#DIV/0!</v>
      </c>
    </row>
    <row r="32" spans="1:18" s="11" customFormat="1" ht="21" hidden="1" customHeight="1" x14ac:dyDescent="0.2">
      <c r="A32" s="12">
        <v>28</v>
      </c>
      <c r="B32" s="27">
        <f t="shared" si="26"/>
        <v>0</v>
      </c>
      <c r="C32" s="28">
        <f t="shared" si="26"/>
        <v>0</v>
      </c>
      <c r="D32" s="13">
        <f t="shared" si="26"/>
        <v>0</v>
      </c>
      <c r="E32" s="35" t="e">
        <f t="shared" ref="E32:Q32" si="32">(E141*100)/$D$141</f>
        <v>#DIV/0!</v>
      </c>
      <c r="F32" s="35" t="e">
        <f t="shared" si="32"/>
        <v>#DIV/0!</v>
      </c>
      <c r="G32" s="35" t="e">
        <f t="shared" si="32"/>
        <v>#DIV/0!</v>
      </c>
      <c r="H32" s="35" t="e">
        <f t="shared" si="32"/>
        <v>#DIV/0!</v>
      </c>
      <c r="I32" s="35" t="e">
        <f t="shared" si="32"/>
        <v>#DIV/0!</v>
      </c>
      <c r="J32" s="35" t="e">
        <f t="shared" si="32"/>
        <v>#DIV/0!</v>
      </c>
      <c r="K32" s="35" t="e">
        <f t="shared" si="32"/>
        <v>#DIV/0!</v>
      </c>
      <c r="L32" s="35" t="e">
        <f t="shared" si="32"/>
        <v>#DIV/0!</v>
      </c>
      <c r="M32" s="35" t="e">
        <f t="shared" si="32"/>
        <v>#DIV/0!</v>
      </c>
      <c r="N32" s="35" t="e">
        <f t="shared" si="32"/>
        <v>#DIV/0!</v>
      </c>
      <c r="O32" s="35" t="e">
        <f t="shared" si="32"/>
        <v>#DIV/0!</v>
      </c>
      <c r="P32" s="35" t="e">
        <f t="shared" si="32"/>
        <v>#DIV/0!</v>
      </c>
      <c r="Q32" s="38" t="e">
        <f t="shared" si="32"/>
        <v>#DIV/0!</v>
      </c>
      <c r="R32" s="41" t="e">
        <f t="shared" si="4"/>
        <v>#DIV/0!</v>
      </c>
    </row>
    <row r="33" spans="1:18" s="11" customFormat="1" ht="21" hidden="1" customHeight="1" x14ac:dyDescent="0.2">
      <c r="A33" s="12">
        <v>29</v>
      </c>
      <c r="B33" s="27">
        <f t="shared" si="26"/>
        <v>0</v>
      </c>
      <c r="C33" s="28">
        <f t="shared" si="26"/>
        <v>0</v>
      </c>
      <c r="D33" s="13">
        <f t="shared" si="26"/>
        <v>0</v>
      </c>
      <c r="E33" s="35" t="e">
        <f t="shared" ref="E33:Q33" si="33">(E142*100)/$D$142</f>
        <v>#DIV/0!</v>
      </c>
      <c r="F33" s="35" t="e">
        <f t="shared" si="33"/>
        <v>#DIV/0!</v>
      </c>
      <c r="G33" s="35" t="e">
        <f t="shared" si="33"/>
        <v>#DIV/0!</v>
      </c>
      <c r="H33" s="35" t="e">
        <f t="shared" si="33"/>
        <v>#DIV/0!</v>
      </c>
      <c r="I33" s="35" t="e">
        <f t="shared" si="33"/>
        <v>#DIV/0!</v>
      </c>
      <c r="J33" s="35" t="e">
        <f t="shared" si="33"/>
        <v>#DIV/0!</v>
      </c>
      <c r="K33" s="35" t="e">
        <f t="shared" si="33"/>
        <v>#DIV/0!</v>
      </c>
      <c r="L33" s="35" t="e">
        <f t="shared" si="33"/>
        <v>#DIV/0!</v>
      </c>
      <c r="M33" s="35" t="e">
        <f t="shared" si="33"/>
        <v>#DIV/0!</v>
      </c>
      <c r="N33" s="35" t="e">
        <f t="shared" si="33"/>
        <v>#DIV/0!</v>
      </c>
      <c r="O33" s="35" t="e">
        <f t="shared" si="33"/>
        <v>#DIV/0!</v>
      </c>
      <c r="P33" s="35" t="e">
        <f t="shared" si="33"/>
        <v>#DIV/0!</v>
      </c>
      <c r="Q33" s="38" t="e">
        <f t="shared" si="33"/>
        <v>#DIV/0!</v>
      </c>
      <c r="R33" s="41" t="e">
        <f t="shared" si="4"/>
        <v>#DIV/0!</v>
      </c>
    </row>
    <row r="34" spans="1:18" s="11" customFormat="1" ht="21" hidden="1" customHeight="1" x14ac:dyDescent="0.2">
      <c r="A34" s="12">
        <v>30</v>
      </c>
      <c r="B34" s="27">
        <f t="shared" si="26"/>
        <v>0</v>
      </c>
      <c r="C34" s="28">
        <f t="shared" si="26"/>
        <v>0</v>
      </c>
      <c r="D34" s="13">
        <f t="shared" si="26"/>
        <v>0</v>
      </c>
      <c r="E34" s="35" t="e">
        <f t="shared" ref="E34:Q34" si="34">(E143*100)/$D$143</f>
        <v>#DIV/0!</v>
      </c>
      <c r="F34" s="35" t="e">
        <f t="shared" si="34"/>
        <v>#DIV/0!</v>
      </c>
      <c r="G34" s="35" t="e">
        <f t="shared" si="34"/>
        <v>#DIV/0!</v>
      </c>
      <c r="H34" s="35" t="e">
        <f t="shared" si="34"/>
        <v>#DIV/0!</v>
      </c>
      <c r="I34" s="35" t="e">
        <f t="shared" si="34"/>
        <v>#DIV/0!</v>
      </c>
      <c r="J34" s="35" t="e">
        <f t="shared" si="34"/>
        <v>#DIV/0!</v>
      </c>
      <c r="K34" s="35" t="e">
        <f t="shared" si="34"/>
        <v>#DIV/0!</v>
      </c>
      <c r="L34" s="35" t="e">
        <f t="shared" si="34"/>
        <v>#DIV/0!</v>
      </c>
      <c r="M34" s="35" t="e">
        <f t="shared" si="34"/>
        <v>#DIV/0!</v>
      </c>
      <c r="N34" s="35" t="e">
        <f t="shared" si="34"/>
        <v>#DIV/0!</v>
      </c>
      <c r="O34" s="35" t="e">
        <f t="shared" si="34"/>
        <v>#DIV/0!</v>
      </c>
      <c r="P34" s="35" t="e">
        <f t="shared" si="34"/>
        <v>#DIV/0!</v>
      </c>
      <c r="Q34" s="38" t="e">
        <f t="shared" si="34"/>
        <v>#DIV/0!</v>
      </c>
      <c r="R34" s="41" t="e">
        <f t="shared" si="4"/>
        <v>#DIV/0!</v>
      </c>
    </row>
    <row r="35" spans="1:18" s="11" customFormat="1" ht="21" hidden="1" customHeight="1" x14ac:dyDescent="0.2">
      <c r="A35" s="12">
        <v>31</v>
      </c>
      <c r="B35" s="27">
        <f t="shared" si="26"/>
        <v>0</v>
      </c>
      <c r="C35" s="28">
        <f t="shared" si="26"/>
        <v>0</v>
      </c>
      <c r="D35" s="13">
        <f t="shared" si="26"/>
        <v>0</v>
      </c>
      <c r="E35" s="35" t="e">
        <f t="shared" ref="E35:Q35" si="35">(E144*100)/$D$144</f>
        <v>#DIV/0!</v>
      </c>
      <c r="F35" s="35" t="e">
        <f t="shared" si="35"/>
        <v>#DIV/0!</v>
      </c>
      <c r="G35" s="35" t="e">
        <f t="shared" si="35"/>
        <v>#DIV/0!</v>
      </c>
      <c r="H35" s="35" t="e">
        <f t="shared" si="35"/>
        <v>#DIV/0!</v>
      </c>
      <c r="I35" s="35" t="e">
        <f t="shared" si="35"/>
        <v>#DIV/0!</v>
      </c>
      <c r="J35" s="35" t="e">
        <f t="shared" si="35"/>
        <v>#DIV/0!</v>
      </c>
      <c r="K35" s="35" t="e">
        <f t="shared" si="35"/>
        <v>#DIV/0!</v>
      </c>
      <c r="L35" s="35" t="e">
        <f t="shared" si="35"/>
        <v>#DIV/0!</v>
      </c>
      <c r="M35" s="35" t="e">
        <f t="shared" si="35"/>
        <v>#DIV/0!</v>
      </c>
      <c r="N35" s="35" t="e">
        <f t="shared" si="35"/>
        <v>#DIV/0!</v>
      </c>
      <c r="O35" s="35" t="e">
        <f t="shared" si="35"/>
        <v>#DIV/0!</v>
      </c>
      <c r="P35" s="35" t="e">
        <f t="shared" si="35"/>
        <v>#DIV/0!</v>
      </c>
      <c r="Q35" s="38" t="e">
        <f t="shared" si="35"/>
        <v>#DIV/0!</v>
      </c>
      <c r="R35" s="41" t="e">
        <f t="shared" si="4"/>
        <v>#DIV/0!</v>
      </c>
    </row>
    <row r="36" spans="1:18" s="11" customFormat="1" ht="21" hidden="1" customHeight="1" x14ac:dyDescent="0.2">
      <c r="A36" s="12">
        <v>32</v>
      </c>
      <c r="B36" s="27">
        <f t="shared" si="26"/>
        <v>0</v>
      </c>
      <c r="C36" s="28">
        <f t="shared" si="26"/>
        <v>0</v>
      </c>
      <c r="D36" s="13">
        <f t="shared" si="26"/>
        <v>0</v>
      </c>
      <c r="E36" s="35" t="e">
        <f t="shared" ref="E36:Q36" si="36">(E145*100)/$D$145</f>
        <v>#DIV/0!</v>
      </c>
      <c r="F36" s="35" t="e">
        <f t="shared" si="36"/>
        <v>#DIV/0!</v>
      </c>
      <c r="G36" s="35" t="e">
        <f t="shared" si="36"/>
        <v>#DIV/0!</v>
      </c>
      <c r="H36" s="35" t="e">
        <f t="shared" si="36"/>
        <v>#DIV/0!</v>
      </c>
      <c r="I36" s="35" t="e">
        <f t="shared" si="36"/>
        <v>#DIV/0!</v>
      </c>
      <c r="J36" s="35" t="e">
        <f t="shared" si="36"/>
        <v>#DIV/0!</v>
      </c>
      <c r="K36" s="35" t="e">
        <f t="shared" si="36"/>
        <v>#DIV/0!</v>
      </c>
      <c r="L36" s="35" t="e">
        <f t="shared" si="36"/>
        <v>#DIV/0!</v>
      </c>
      <c r="M36" s="35" t="e">
        <f t="shared" si="36"/>
        <v>#DIV/0!</v>
      </c>
      <c r="N36" s="35" t="e">
        <f t="shared" si="36"/>
        <v>#DIV/0!</v>
      </c>
      <c r="O36" s="35" t="e">
        <f t="shared" si="36"/>
        <v>#DIV/0!</v>
      </c>
      <c r="P36" s="35" t="e">
        <f t="shared" si="36"/>
        <v>#DIV/0!</v>
      </c>
      <c r="Q36" s="38" t="e">
        <f t="shared" si="36"/>
        <v>#DIV/0!</v>
      </c>
      <c r="R36" s="41" t="e">
        <f t="shared" si="4"/>
        <v>#DIV/0!</v>
      </c>
    </row>
    <row r="37" spans="1:18" s="11" customFormat="1" ht="21" hidden="1" customHeight="1" x14ac:dyDescent="0.2">
      <c r="A37" s="12">
        <v>33</v>
      </c>
      <c r="B37" s="27">
        <f t="shared" si="26"/>
        <v>0</v>
      </c>
      <c r="C37" s="28">
        <f t="shared" si="26"/>
        <v>0</v>
      </c>
      <c r="D37" s="13">
        <f t="shared" si="26"/>
        <v>0</v>
      </c>
      <c r="E37" s="35" t="e">
        <f t="shared" ref="E37:Q37" si="37">(E146*100)/$D$146</f>
        <v>#DIV/0!</v>
      </c>
      <c r="F37" s="35" t="e">
        <f t="shared" si="37"/>
        <v>#DIV/0!</v>
      </c>
      <c r="G37" s="35" t="e">
        <f t="shared" si="37"/>
        <v>#DIV/0!</v>
      </c>
      <c r="H37" s="35" t="e">
        <f t="shared" si="37"/>
        <v>#DIV/0!</v>
      </c>
      <c r="I37" s="35" t="e">
        <f t="shared" si="37"/>
        <v>#DIV/0!</v>
      </c>
      <c r="J37" s="35" t="e">
        <f t="shared" si="37"/>
        <v>#DIV/0!</v>
      </c>
      <c r="K37" s="35" t="e">
        <f t="shared" si="37"/>
        <v>#DIV/0!</v>
      </c>
      <c r="L37" s="35" t="e">
        <f t="shared" si="37"/>
        <v>#DIV/0!</v>
      </c>
      <c r="M37" s="35" t="e">
        <f t="shared" si="37"/>
        <v>#DIV/0!</v>
      </c>
      <c r="N37" s="35" t="e">
        <f t="shared" si="37"/>
        <v>#DIV/0!</v>
      </c>
      <c r="O37" s="35" t="e">
        <f t="shared" si="37"/>
        <v>#DIV/0!</v>
      </c>
      <c r="P37" s="35" t="e">
        <f t="shared" si="37"/>
        <v>#DIV/0!</v>
      </c>
      <c r="Q37" s="38" t="e">
        <f t="shared" si="37"/>
        <v>#DIV/0!</v>
      </c>
      <c r="R37" s="41" t="e">
        <f t="shared" si="4"/>
        <v>#DIV/0!</v>
      </c>
    </row>
    <row r="38" spans="1:18" s="11" customFormat="1" ht="21" hidden="1" customHeight="1" x14ac:dyDescent="0.2">
      <c r="A38" s="12">
        <v>34</v>
      </c>
      <c r="B38" s="27">
        <f t="shared" si="26"/>
        <v>0</v>
      </c>
      <c r="C38" s="28">
        <f t="shared" si="26"/>
        <v>0</v>
      </c>
      <c r="D38" s="13">
        <f t="shared" si="26"/>
        <v>0</v>
      </c>
      <c r="E38" s="35" t="e">
        <f t="shared" ref="E38:Q38" si="38">(E147*100)/$D$147</f>
        <v>#DIV/0!</v>
      </c>
      <c r="F38" s="35" t="e">
        <f t="shared" si="38"/>
        <v>#DIV/0!</v>
      </c>
      <c r="G38" s="35" t="e">
        <f t="shared" si="38"/>
        <v>#DIV/0!</v>
      </c>
      <c r="H38" s="35" t="e">
        <f t="shared" si="38"/>
        <v>#DIV/0!</v>
      </c>
      <c r="I38" s="35" t="e">
        <f t="shared" si="38"/>
        <v>#DIV/0!</v>
      </c>
      <c r="J38" s="35" t="e">
        <f t="shared" si="38"/>
        <v>#DIV/0!</v>
      </c>
      <c r="K38" s="35" t="e">
        <f t="shared" si="38"/>
        <v>#DIV/0!</v>
      </c>
      <c r="L38" s="35" t="e">
        <f t="shared" si="38"/>
        <v>#DIV/0!</v>
      </c>
      <c r="M38" s="35" t="e">
        <f t="shared" si="38"/>
        <v>#DIV/0!</v>
      </c>
      <c r="N38" s="35" t="e">
        <f t="shared" si="38"/>
        <v>#DIV/0!</v>
      </c>
      <c r="O38" s="35" t="e">
        <f t="shared" si="38"/>
        <v>#DIV/0!</v>
      </c>
      <c r="P38" s="35" t="e">
        <f t="shared" si="38"/>
        <v>#DIV/0!</v>
      </c>
      <c r="Q38" s="38" t="e">
        <f t="shared" si="38"/>
        <v>#DIV/0!</v>
      </c>
      <c r="R38" s="41" t="e">
        <f t="shared" si="4"/>
        <v>#DIV/0!</v>
      </c>
    </row>
    <row r="39" spans="1:18" s="11" customFormat="1" ht="21" hidden="1" customHeight="1" x14ac:dyDescent="0.2">
      <c r="A39" s="29">
        <v>35</v>
      </c>
      <c r="B39" s="30">
        <f t="shared" si="26"/>
        <v>0</v>
      </c>
      <c r="C39" s="31">
        <f t="shared" si="26"/>
        <v>0</v>
      </c>
      <c r="D39" s="32">
        <f t="shared" si="26"/>
        <v>0</v>
      </c>
      <c r="E39" s="36" t="e">
        <f t="shared" ref="E39:Q39" si="39">(E148*100)/$D$148</f>
        <v>#DIV/0!</v>
      </c>
      <c r="F39" s="36" t="e">
        <f t="shared" si="39"/>
        <v>#DIV/0!</v>
      </c>
      <c r="G39" s="36" t="e">
        <f t="shared" si="39"/>
        <v>#DIV/0!</v>
      </c>
      <c r="H39" s="36" t="e">
        <f t="shared" si="39"/>
        <v>#DIV/0!</v>
      </c>
      <c r="I39" s="36" t="e">
        <f t="shared" si="39"/>
        <v>#DIV/0!</v>
      </c>
      <c r="J39" s="36" t="e">
        <f t="shared" si="39"/>
        <v>#DIV/0!</v>
      </c>
      <c r="K39" s="36" t="e">
        <f t="shared" si="39"/>
        <v>#DIV/0!</v>
      </c>
      <c r="L39" s="36" t="e">
        <f t="shared" si="39"/>
        <v>#DIV/0!</v>
      </c>
      <c r="M39" s="36" t="e">
        <f t="shared" si="39"/>
        <v>#DIV/0!</v>
      </c>
      <c r="N39" s="36" t="e">
        <f t="shared" si="39"/>
        <v>#DIV/0!</v>
      </c>
      <c r="O39" s="36" t="e">
        <f t="shared" si="39"/>
        <v>#DIV/0!</v>
      </c>
      <c r="P39" s="36" t="e">
        <f t="shared" si="39"/>
        <v>#DIV/0!</v>
      </c>
      <c r="Q39" s="39" t="e">
        <f t="shared" si="39"/>
        <v>#DIV/0!</v>
      </c>
      <c r="R39" s="42" t="e">
        <f t="shared" si="4"/>
        <v>#DIV/0!</v>
      </c>
    </row>
    <row r="40" spans="1:18" s="11" customFormat="1" ht="21" customHeight="1" x14ac:dyDescent="0.2">
      <c r="A40" s="96" t="s">
        <v>13</v>
      </c>
      <c r="B40" s="97"/>
      <c r="C40" s="97"/>
      <c r="D40" s="97"/>
      <c r="E40" s="14">
        <f>(E149*100)/$D$149</f>
        <v>0</v>
      </c>
      <c r="F40" s="14">
        <f t="shared" ref="F40:Q40" si="40">(F149*100)/$D$149</f>
        <v>16.666666666666668</v>
      </c>
      <c r="G40" s="14">
        <f t="shared" si="40"/>
        <v>16.666666666666668</v>
      </c>
      <c r="H40" s="14">
        <f t="shared" si="40"/>
        <v>0</v>
      </c>
      <c r="I40" s="14">
        <f t="shared" si="40"/>
        <v>0</v>
      </c>
      <c r="J40" s="14">
        <f t="shared" si="40"/>
        <v>0</v>
      </c>
      <c r="K40" s="14">
        <f t="shared" si="40"/>
        <v>0</v>
      </c>
      <c r="L40" s="14">
        <f t="shared" si="40"/>
        <v>0</v>
      </c>
      <c r="M40" s="14">
        <f t="shared" si="40"/>
        <v>0</v>
      </c>
      <c r="N40" s="14">
        <f t="shared" si="40"/>
        <v>0</v>
      </c>
      <c r="O40" s="14">
        <f t="shared" si="40"/>
        <v>66.666666666666671</v>
      </c>
      <c r="P40" s="14">
        <f t="shared" si="40"/>
        <v>0</v>
      </c>
      <c r="Q40" s="33">
        <f t="shared" si="40"/>
        <v>0</v>
      </c>
      <c r="R40" s="43">
        <f t="shared" si="4"/>
        <v>3.25</v>
      </c>
    </row>
    <row r="41" spans="1:18" ht="30.75" customHeight="1" x14ac:dyDescent="0.2">
      <c r="A41" s="98" t="s">
        <v>18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55"/>
    </row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0" hidden="1" x14ac:dyDescent="0.2"/>
    <row r="98" spans="1:20" hidden="1" x14ac:dyDescent="0.2"/>
    <row r="99" spans="1:20" hidden="1" x14ac:dyDescent="0.2"/>
    <row r="100" spans="1:20" hidden="1" x14ac:dyDescent="0.2"/>
    <row r="102" spans="1:20" x14ac:dyDescent="0.2">
      <c r="B102" s="99" t="s">
        <v>21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53"/>
    </row>
    <row r="103" spans="1:20" x14ac:dyDescent="0.2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53"/>
    </row>
    <row r="104" spans="1:20" x14ac:dyDescent="0.2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53"/>
    </row>
    <row r="105" spans="1:20" x14ac:dyDescent="0.2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53"/>
    </row>
    <row r="106" spans="1:20" x14ac:dyDescent="0.2">
      <c r="B106" s="2" t="s">
        <v>30</v>
      </c>
    </row>
    <row r="107" spans="1:20" x14ac:dyDescent="0.2">
      <c r="B107" s="2" t="s">
        <v>32</v>
      </c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3"/>
      <c r="R107" s="3"/>
    </row>
    <row r="108" spans="1:20" ht="19" customHeight="1" x14ac:dyDescent="0.2">
      <c r="B108" s="2" t="s">
        <v>31</v>
      </c>
    </row>
    <row r="109" spans="1:20" hidden="1" x14ac:dyDescent="0.2"/>
    <row r="110" spans="1:20" ht="46" customHeight="1" x14ac:dyDescent="0.4">
      <c r="A110" s="100" t="s">
        <v>121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1:20" x14ac:dyDescent="0.2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54"/>
    </row>
    <row r="112" spans="1:20" ht="22" customHeight="1" x14ac:dyDescent="0.2">
      <c r="A112" s="102" t="s">
        <v>17</v>
      </c>
      <c r="B112" s="104" t="s">
        <v>2</v>
      </c>
      <c r="C112" s="104" t="s">
        <v>3</v>
      </c>
      <c r="D112" s="106" t="s">
        <v>11</v>
      </c>
      <c r="E112" s="108" t="s">
        <v>20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9"/>
      <c r="R112" s="22"/>
      <c r="T112" s="5" t="s">
        <v>19</v>
      </c>
    </row>
    <row r="113" spans="1:20" ht="22" customHeight="1" x14ac:dyDescent="0.35">
      <c r="A113" s="103"/>
      <c r="B113" s="105"/>
      <c r="C113" s="105"/>
      <c r="D113" s="107"/>
      <c r="E113" s="44" t="s">
        <v>4</v>
      </c>
      <c r="F113" s="44" t="s">
        <v>25</v>
      </c>
      <c r="G113" s="44" t="s">
        <v>5</v>
      </c>
      <c r="H113" s="44" t="s">
        <v>26</v>
      </c>
      <c r="I113" s="44" t="s">
        <v>6</v>
      </c>
      <c r="J113" s="44" t="s">
        <v>27</v>
      </c>
      <c r="K113" s="44" t="s">
        <v>7</v>
      </c>
      <c r="L113" s="44" t="s">
        <v>8</v>
      </c>
      <c r="M113" s="44" t="s">
        <v>10</v>
      </c>
      <c r="N113" s="44" t="s">
        <v>9</v>
      </c>
      <c r="O113" s="44" t="s">
        <v>14</v>
      </c>
      <c r="P113" s="44" t="s">
        <v>15</v>
      </c>
      <c r="Q113" s="45" t="s">
        <v>16</v>
      </c>
      <c r="R113" s="23"/>
      <c r="T113" s="6" t="s">
        <v>22</v>
      </c>
    </row>
    <row r="114" spans="1:20" ht="33" customHeight="1" x14ac:dyDescent="0.2">
      <c r="A114" s="57">
        <v>1</v>
      </c>
      <c r="B114" s="58" t="s">
        <v>61</v>
      </c>
      <c r="C114" s="83" t="s">
        <v>120</v>
      </c>
      <c r="D114" s="59">
        <v>2</v>
      </c>
      <c r="E114" s="59">
        <v>0</v>
      </c>
      <c r="F114" s="59">
        <v>1</v>
      </c>
      <c r="G114" s="59">
        <v>1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46">
        <v>0</v>
      </c>
      <c r="Q114" s="47">
        <v>0</v>
      </c>
      <c r="R114" s="24"/>
      <c r="T114" s="7" t="s">
        <v>23</v>
      </c>
    </row>
    <row r="115" spans="1:20" ht="22" customHeight="1" x14ac:dyDescent="0.2">
      <c r="A115" s="60">
        <v>2</v>
      </c>
      <c r="B115" s="60" t="s">
        <v>122</v>
      </c>
      <c r="C115" s="60" t="s">
        <v>123</v>
      </c>
      <c r="D115" s="61">
        <v>4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4</v>
      </c>
      <c r="P115" s="56">
        <v>0</v>
      </c>
      <c r="Q115" s="48">
        <v>0</v>
      </c>
      <c r="R115" s="24"/>
      <c r="T115" s="2" t="s">
        <v>24</v>
      </c>
    </row>
    <row r="116" spans="1:20" ht="22" customHeight="1" x14ac:dyDescent="0.2">
      <c r="A116" s="60"/>
      <c r="B116" s="60"/>
      <c r="C116" s="60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56"/>
      <c r="Q116" s="48"/>
      <c r="R116" s="24"/>
    </row>
    <row r="117" spans="1:20" ht="22" customHeight="1" x14ac:dyDescent="0.2">
      <c r="A117" s="60"/>
      <c r="B117" s="60"/>
      <c r="C117" s="62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56"/>
      <c r="Q117" s="48"/>
      <c r="R117" s="24"/>
    </row>
    <row r="118" spans="1:20" ht="22" customHeight="1" x14ac:dyDescent="0.2">
      <c r="A118" s="60"/>
      <c r="B118" s="60"/>
      <c r="C118" s="60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56"/>
      <c r="Q118" s="48"/>
      <c r="R118" s="24"/>
    </row>
    <row r="119" spans="1:20" ht="22" customHeight="1" x14ac:dyDescent="0.2">
      <c r="A119" s="60"/>
      <c r="B119" s="60"/>
      <c r="C119" s="60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56"/>
      <c r="Q119" s="48"/>
      <c r="R119" s="24"/>
    </row>
    <row r="120" spans="1:20" ht="22" customHeight="1" x14ac:dyDescent="0.2">
      <c r="A120" s="60"/>
      <c r="B120" s="60"/>
      <c r="C120" s="60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56"/>
      <c r="Q120" s="48"/>
      <c r="R120" s="24"/>
    </row>
    <row r="121" spans="1:20" ht="22" customHeight="1" x14ac:dyDescent="0.2">
      <c r="A121" s="60"/>
      <c r="B121" s="60"/>
      <c r="C121" s="60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56"/>
      <c r="Q121" s="48"/>
      <c r="R121" s="24"/>
    </row>
    <row r="122" spans="1:20" ht="22" customHeight="1" x14ac:dyDescent="0.35">
      <c r="A122" s="60"/>
      <c r="B122" s="63"/>
      <c r="C122" s="63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1"/>
      <c r="P122" s="56"/>
      <c r="Q122" s="48"/>
      <c r="R122" s="24"/>
    </row>
    <row r="123" spans="1:20" ht="22" customHeight="1" x14ac:dyDescent="0.35">
      <c r="A123" s="60"/>
      <c r="B123" s="65"/>
      <c r="C123" s="65"/>
      <c r="D123" s="64"/>
      <c r="E123" s="66"/>
      <c r="F123" s="66"/>
      <c r="G123" s="66"/>
      <c r="H123" s="66"/>
      <c r="I123" s="66"/>
      <c r="J123" s="64"/>
      <c r="K123" s="64"/>
      <c r="L123" s="64"/>
      <c r="M123" s="64"/>
      <c r="N123" s="64"/>
      <c r="O123" s="61"/>
      <c r="P123" s="56"/>
      <c r="Q123" s="48"/>
      <c r="R123" s="24"/>
    </row>
    <row r="124" spans="1:20" ht="22" customHeight="1" x14ac:dyDescent="0.35">
      <c r="A124" s="60"/>
      <c r="B124" s="65"/>
      <c r="C124" s="65"/>
      <c r="D124" s="64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1"/>
      <c r="P124" s="56"/>
      <c r="Q124" s="48"/>
      <c r="R124" s="24"/>
    </row>
    <row r="125" spans="1:20" ht="22" customHeight="1" x14ac:dyDescent="0.35">
      <c r="A125" s="60"/>
      <c r="B125" s="65"/>
      <c r="C125" s="65"/>
      <c r="D125" s="64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1"/>
      <c r="P125" s="56"/>
      <c r="Q125" s="48"/>
      <c r="R125" s="24"/>
    </row>
    <row r="126" spans="1:20" ht="22" customHeight="1" x14ac:dyDescent="0.2">
      <c r="A126" s="60"/>
      <c r="B126" s="67"/>
      <c r="C126" s="60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1"/>
      <c r="P126" s="56"/>
      <c r="Q126" s="48"/>
      <c r="R126" s="24"/>
    </row>
    <row r="127" spans="1:20" ht="22" customHeight="1" x14ac:dyDescent="0.2">
      <c r="A127" s="60"/>
      <c r="B127" s="67"/>
      <c r="C127" s="60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1"/>
      <c r="P127" s="56"/>
      <c r="Q127" s="48"/>
      <c r="R127" s="24"/>
    </row>
    <row r="128" spans="1:20" ht="22" customHeight="1" x14ac:dyDescent="0.2">
      <c r="A128" s="60"/>
      <c r="B128" s="67"/>
      <c r="C128" s="60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1"/>
      <c r="P128" s="56"/>
      <c r="Q128" s="48"/>
      <c r="R128" s="24"/>
    </row>
    <row r="129" spans="1:18" ht="22" customHeight="1" x14ac:dyDescent="0.2">
      <c r="A129" s="60"/>
      <c r="B129" s="67"/>
      <c r="C129" s="60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1"/>
      <c r="P129" s="56"/>
      <c r="Q129" s="48"/>
      <c r="R129" s="24"/>
    </row>
    <row r="130" spans="1:18" ht="22" customHeight="1" x14ac:dyDescent="0.2">
      <c r="A130" s="60"/>
      <c r="B130" s="67"/>
      <c r="C130" s="60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1"/>
      <c r="P130" s="56"/>
      <c r="Q130" s="48"/>
      <c r="R130" s="24"/>
    </row>
    <row r="131" spans="1:18" ht="22" customHeight="1" x14ac:dyDescent="0.2">
      <c r="A131" s="60"/>
      <c r="B131" s="67"/>
      <c r="C131" s="60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1"/>
      <c r="P131" s="56"/>
      <c r="Q131" s="48"/>
      <c r="R131" s="24"/>
    </row>
    <row r="132" spans="1:18" ht="22" customHeight="1" x14ac:dyDescent="0.2">
      <c r="A132" s="60"/>
      <c r="B132" s="67"/>
      <c r="C132" s="60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1"/>
      <c r="P132" s="56"/>
      <c r="Q132" s="48"/>
      <c r="R132" s="24"/>
    </row>
    <row r="133" spans="1:18" ht="22" customHeight="1" x14ac:dyDescent="0.2">
      <c r="A133" s="60"/>
      <c r="B133" s="60"/>
      <c r="C133" s="6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56"/>
      <c r="Q133" s="48"/>
      <c r="R133" s="24"/>
    </row>
    <row r="134" spans="1:18" ht="22" customHeight="1" x14ac:dyDescent="0.2">
      <c r="A134" s="60"/>
      <c r="B134" s="60"/>
      <c r="C134" s="69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56"/>
      <c r="Q134" s="48"/>
      <c r="R134" s="24"/>
    </row>
    <row r="135" spans="1:18" ht="22" customHeight="1" x14ac:dyDescent="0.2">
      <c r="A135" s="60"/>
      <c r="B135" s="76"/>
      <c r="C135" s="76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8"/>
      <c r="Q135" s="48"/>
      <c r="R135" s="24"/>
    </row>
    <row r="136" spans="1:18" ht="22" customHeight="1" x14ac:dyDescent="0.2">
      <c r="A136" s="70"/>
      <c r="B136" s="60"/>
      <c r="C136" s="60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74"/>
      <c r="R136" s="24"/>
    </row>
    <row r="137" spans="1:18" ht="22" customHeight="1" x14ac:dyDescent="0.2">
      <c r="A137" s="50"/>
      <c r="B137" s="60"/>
      <c r="C137" s="60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74"/>
      <c r="R137" s="24"/>
    </row>
    <row r="138" spans="1:18" ht="22" customHeight="1" x14ac:dyDescent="0.2">
      <c r="A138" s="71"/>
      <c r="B138" s="60"/>
      <c r="C138" s="60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74"/>
      <c r="R138" s="24"/>
    </row>
    <row r="139" spans="1:18" ht="22" customHeight="1" x14ac:dyDescent="0.2">
      <c r="A139" s="72"/>
      <c r="B139" s="79"/>
      <c r="C139" s="60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74"/>
      <c r="R139" s="24"/>
    </row>
    <row r="140" spans="1:18" ht="22" customHeight="1" x14ac:dyDescent="0.2">
      <c r="A140" s="50"/>
      <c r="B140" s="60"/>
      <c r="C140" s="60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74"/>
      <c r="R140" s="24"/>
    </row>
    <row r="141" spans="1:18" ht="22" customHeight="1" x14ac:dyDescent="0.2">
      <c r="A141" s="50"/>
      <c r="B141" s="60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74"/>
      <c r="R141" s="24"/>
    </row>
    <row r="142" spans="1:18" ht="22" customHeight="1" x14ac:dyDescent="0.2">
      <c r="A142" s="50"/>
      <c r="B142" s="60"/>
      <c r="C142" s="60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74"/>
      <c r="R142" s="24"/>
    </row>
    <row r="143" spans="1:18" ht="22" customHeight="1" x14ac:dyDescent="0.2">
      <c r="A143" s="50"/>
      <c r="B143" s="60"/>
      <c r="C143" s="60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74"/>
      <c r="R143" s="24"/>
    </row>
    <row r="144" spans="1:18" ht="22" customHeight="1" x14ac:dyDescent="0.2">
      <c r="A144" s="50"/>
      <c r="B144" s="60"/>
      <c r="C144" s="60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74"/>
      <c r="R144" s="24"/>
    </row>
    <row r="145" spans="1:18" ht="22" customHeight="1" x14ac:dyDescent="0.2">
      <c r="A145" s="50"/>
      <c r="B145" s="60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74"/>
      <c r="R145" s="24"/>
    </row>
    <row r="146" spans="1:18" ht="22" customHeight="1" x14ac:dyDescent="0.2">
      <c r="A146" s="50"/>
      <c r="B146" s="60"/>
      <c r="C146" s="60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74"/>
      <c r="R146" s="24"/>
    </row>
    <row r="147" spans="1:18" ht="22" customHeight="1" x14ac:dyDescent="0.2">
      <c r="A147" s="50"/>
      <c r="B147" s="60"/>
      <c r="C147" s="60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74"/>
      <c r="R147" s="24"/>
    </row>
    <row r="148" spans="1:18" ht="22" customHeight="1" x14ac:dyDescent="0.2">
      <c r="A148" s="73">
        <v>35</v>
      </c>
      <c r="B148" s="60"/>
      <c r="C148" s="60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75"/>
      <c r="R148" s="24"/>
    </row>
    <row r="149" spans="1:18" ht="22" customHeight="1" x14ac:dyDescent="0.2">
      <c r="A149" s="11"/>
      <c r="B149" s="11"/>
      <c r="C149" s="49" t="s">
        <v>28</v>
      </c>
      <c r="D149" s="11">
        <f t="shared" ref="D149:Q149" si="41">SUM(D114:D148)</f>
        <v>6</v>
      </c>
      <c r="E149" s="11">
        <f t="shared" si="41"/>
        <v>0</v>
      </c>
      <c r="F149" s="11">
        <f t="shared" si="41"/>
        <v>1</v>
      </c>
      <c r="G149" s="11">
        <f t="shared" si="41"/>
        <v>1</v>
      </c>
      <c r="H149" s="11">
        <f t="shared" si="41"/>
        <v>0</v>
      </c>
      <c r="I149" s="11">
        <f t="shared" si="41"/>
        <v>0</v>
      </c>
      <c r="J149" s="11">
        <f t="shared" si="41"/>
        <v>0</v>
      </c>
      <c r="K149" s="11">
        <f t="shared" si="41"/>
        <v>0</v>
      </c>
      <c r="L149" s="11">
        <f t="shared" si="41"/>
        <v>0</v>
      </c>
      <c r="M149" s="11">
        <f t="shared" si="41"/>
        <v>0</v>
      </c>
      <c r="N149" s="11">
        <f t="shared" si="41"/>
        <v>0</v>
      </c>
      <c r="O149" s="11">
        <f t="shared" si="41"/>
        <v>4</v>
      </c>
      <c r="P149" s="11">
        <f t="shared" si="41"/>
        <v>0</v>
      </c>
      <c r="Q149" s="11">
        <f t="shared" si="41"/>
        <v>0</v>
      </c>
    </row>
    <row r="151" spans="1:18" ht="42.75" customHeight="1" x14ac:dyDescent="0.2"/>
  </sheetData>
  <mergeCells count="19">
    <mergeCell ref="A112:A113"/>
    <mergeCell ref="B112:B113"/>
    <mergeCell ref="C112:C113"/>
    <mergeCell ref="D112:D113"/>
    <mergeCell ref="E112:Q112"/>
    <mergeCell ref="R3:R4"/>
    <mergeCell ref="A40:D40"/>
    <mergeCell ref="A41:Q41"/>
    <mergeCell ref="B102:Q105"/>
    <mergeCell ref="A110:R110"/>
    <mergeCell ref="A111:Q111"/>
    <mergeCell ref="A1:Q1"/>
    <mergeCell ref="C2:I2"/>
    <mergeCell ref="N2:Q2"/>
    <mergeCell ref="A3:A4"/>
    <mergeCell ref="B3:B4"/>
    <mergeCell ref="C3:C4"/>
    <mergeCell ref="D3:D4"/>
    <mergeCell ref="E3:Q3"/>
  </mergeCells>
  <printOptions horizontalCentered="1"/>
  <pageMargins left="0.2" right="0.2" top="0.2" bottom="0.2" header="0.05" footer="0.3"/>
  <pageSetup paperSize="9" scale="92" orientation="portrait" r:id="rId1"/>
  <rowBreaks count="1" manualBreakCount="1">
    <brk id="55" max="16383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DM 1-2563</vt:lpstr>
      <vt:lpstr>DM 2-2563</vt:lpstr>
      <vt:lpstr>DM 3-2563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addd</dc:creator>
  <cp:lastModifiedBy>Microsoft Office User</cp:lastModifiedBy>
  <cp:lastPrinted>2021-04-09T08:18:21Z</cp:lastPrinted>
  <dcterms:created xsi:type="dcterms:W3CDTF">2016-11-21T01:00:07Z</dcterms:created>
  <dcterms:modified xsi:type="dcterms:W3CDTF">2021-06-12T14:32:41Z</dcterms:modified>
</cp:coreProperties>
</file>